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tefano.errico\Desktop\SCHEDE PER AVVISO\MUN 8 SI\"/>
    </mc:Choice>
  </mc:AlternateContent>
  <bookViews>
    <workbookView xWindow="-105" yWindow="-105" windowWidth="23250" windowHeight="12570"/>
  </bookViews>
  <sheets>
    <sheet name="M8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3" roundtripDataChecksum="bbumgImywfuEFXFg2Tpng0BVUAK1xFFxl3iYCG07UNc="/>
    </ext>
  </extLst>
</workbook>
</file>

<file path=xl/calcChain.xml><?xml version="1.0" encoding="utf-8"?>
<calcChain xmlns="http://schemas.openxmlformats.org/spreadsheetml/2006/main">
  <c r="J14" i="8" l="1"/>
  <c r="J38" i="8" l="1"/>
  <c r="H38" i="8"/>
  <c r="F38" i="8"/>
  <c r="J37" i="8"/>
  <c r="H37" i="8"/>
  <c r="F37" i="8"/>
  <c r="J36" i="8"/>
  <c r="H36" i="8"/>
  <c r="F36" i="8"/>
  <c r="J35" i="8"/>
  <c r="H35" i="8"/>
  <c r="F35" i="8"/>
  <c r="K30" i="8"/>
  <c r="J30" i="8"/>
  <c r="H30" i="8"/>
  <c r="F30" i="8"/>
  <c r="K29" i="8"/>
  <c r="J29" i="8"/>
  <c r="H29" i="8"/>
  <c r="F29" i="8"/>
  <c r="K28" i="8"/>
  <c r="J28" i="8"/>
  <c r="H28" i="8"/>
  <c r="F28" i="8"/>
  <c r="K27" i="8"/>
  <c r="J27" i="8"/>
  <c r="H27" i="8"/>
  <c r="F27" i="8"/>
  <c r="K22" i="8"/>
  <c r="J22" i="8"/>
  <c r="H22" i="8"/>
  <c r="F22" i="8"/>
  <c r="K21" i="8"/>
  <c r="J21" i="8"/>
  <c r="H21" i="8"/>
  <c r="F21" i="8"/>
  <c r="J20" i="8"/>
  <c r="H20" i="8"/>
  <c r="F20" i="8"/>
  <c r="K19" i="8"/>
  <c r="J19" i="8"/>
  <c r="H19" i="8"/>
  <c r="F19" i="8"/>
  <c r="K14" i="8"/>
  <c r="H14" i="8"/>
  <c r="F14" i="8"/>
  <c r="K13" i="8"/>
  <c r="J13" i="8"/>
  <c r="H13" i="8"/>
  <c r="F13" i="8"/>
  <c r="L12" i="8"/>
  <c r="K12" i="8"/>
  <c r="J12" i="8"/>
  <c r="H12" i="8"/>
  <c r="F12" i="8"/>
  <c r="L11" i="8"/>
  <c r="K11" i="8" s="1"/>
  <c r="J11" i="8"/>
  <c r="H11" i="8"/>
  <c r="K6" i="8"/>
  <c r="J6" i="8"/>
  <c r="H6" i="8"/>
  <c r="F6" i="8"/>
  <c r="K5" i="8"/>
  <c r="J5" i="8"/>
  <c r="H5" i="8"/>
  <c r="F5" i="8"/>
  <c r="K4" i="8"/>
  <c r="J4" i="8"/>
  <c r="H4" i="8"/>
  <c r="F4" i="8"/>
  <c r="K3" i="8"/>
  <c r="J3" i="8"/>
  <c r="H3" i="8"/>
  <c r="F3" i="8"/>
</calcChain>
</file>

<file path=xl/sharedStrings.xml><?xml version="1.0" encoding="utf-8"?>
<sst xmlns="http://schemas.openxmlformats.org/spreadsheetml/2006/main" count="140" uniqueCount="56">
  <si>
    <t>MUNICIPIO</t>
  </si>
  <si>
    <t xml:space="preserve"> CAM</t>
  </si>
  <si>
    <t>CORSI</t>
  </si>
  <si>
    <t>ISCRITTI SUDDIVISI PER ETA'</t>
  </si>
  <si>
    <t>Provenienza partecipanti ai corsi</t>
  </si>
  <si>
    <t xml:space="preserve">Liste d'attesa </t>
  </si>
  <si>
    <t xml:space="preserve">Apertura CAM 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</si>
  <si>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</si>
  <si>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</si>
  <si>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</si>
  <si>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</si>
  <si>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</si>
  <si>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</si>
  <si>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</si>
  <si>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</si>
  <si>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</si>
  <si>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</si>
  <si>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</si>
  <si>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</si>
  <si>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</si>
  <si>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</si>
  <si>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</si>
  <si>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</si>
  <si>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</si>
  <si>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 xml:space="preserve">se si indicare se gestito da  operatore diverso </t>
  </si>
  <si>
    <t>benessere psicofisico</t>
  </si>
  <si>
    <t>si</t>
  </si>
  <si>
    <t>lunedì</t>
  </si>
  <si>
    <t>artistiche - ricreative</t>
  </si>
  <si>
    <t>no</t>
  </si>
  <si>
    <t>martedì</t>
  </si>
  <si>
    <t>culturali</t>
  </si>
  <si>
    <t>mercoledì</t>
  </si>
  <si>
    <t>informatica</t>
  </si>
  <si>
    <t>giovedì</t>
  </si>
  <si>
    <t>venerdì</t>
  </si>
  <si>
    <t>sabato</t>
  </si>
  <si>
    <t>domenica</t>
  </si>
  <si>
    <t>LAMPUGNANO</t>
  </si>
  <si>
    <t xml:space="preserve"> 9 - 12       14 -19 </t>
  </si>
  <si>
    <t>CAG / volontari</t>
  </si>
  <si>
    <t xml:space="preserve"> 14 - 19</t>
  </si>
  <si>
    <t>LESSONA SANDRO LOPOPOLO</t>
  </si>
  <si>
    <t>9 - 12    14 - 19</t>
  </si>
  <si>
    <t>24 aprile
Festa in ricordo di Lopopolo</t>
  </si>
  <si>
    <t>Volontari</t>
  </si>
  <si>
    <t>14 - 19</t>
  </si>
  <si>
    <t>PECETTA</t>
  </si>
  <si>
    <t>JACOPINO DA TRADATE</t>
  </si>
  <si>
    <t>15 - 18</t>
  </si>
  <si>
    <t>Custodi Sociali / Auser / Volontari</t>
  </si>
  <si>
    <t xml:space="preserve"> 9 - 12 </t>
  </si>
  <si>
    <t xml:space="preserve"> 16 - 18 </t>
  </si>
  <si>
    <t>,</t>
  </si>
  <si>
    <t>APPENNINI</t>
  </si>
  <si>
    <t xml:space="preserve">CAM APPENNINI ha problemi strutturali, chiuso da diverso tempo, non ci sono attività da remoto, le attività riferite a questo centro, stanno arricchendo la programmazione del CAM Lampugnano.
Non si conoscono i tempi di sistemazione, nè si capisce il problema delle continue infiltrazioni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</si>
</sst>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  <scheme val="minor"/>
    </font>
    <font>
      <sz val="11"/>
      <color rgb="FF000000"/>
      <name val="Calibri"/>
    </font>
    <font>
      <sz val="16"/>
      <color rgb="FF000000"/>
      <name val="Calibri"/>
    </font>
    <font>
      <sz val="11"/>
      <name val="Calibri"/>
    </font>
    <font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5E0B4"/>
        <bgColor rgb="FFC5E0B4"/>
      </patternFill>
    </fill>
    <fill>
      <patternFill patternType="solid">
        <fgColor rgb="FFFFFF00"/>
        <bgColor rgb="FFFFFF00"/>
      </patternFill>
    </fill>
    <fill>
      <patternFill patternType="gray125">
        <fgColor rgb="FF000000"/>
        <bgColor auto="1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5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 applyAlignment="1">
      <alignment wrapText="1"/>
    </xf>
    <xf numFmtId="0" fontId="1" fillId="0" borderId="12" xfId="0" applyFont="1" applyBorder="1"/>
    <xf numFmtId="0" fontId="1" fillId="0" borderId="11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28" xfId="0" applyFont="1" applyBorder="1"/>
    <xf numFmtId="0" fontId="1" fillId="0" borderId="31" xfId="0" applyFont="1" applyBorder="1"/>
    <xf numFmtId="0" fontId="1" fillId="3" borderId="36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8" xfId="0" applyFont="1" applyFill="1" applyBorder="1"/>
    <xf numFmtId="0" fontId="1" fillId="3" borderId="37" xfId="0" applyFont="1" applyFill="1" applyBorder="1"/>
    <xf numFmtId="0" fontId="1" fillId="3" borderId="26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4" fillId="0" borderId="38" xfId="0" applyFont="1" applyBorder="1"/>
    <xf numFmtId="0" fontId="1" fillId="3" borderId="39" xfId="0" applyFont="1" applyFill="1" applyBorder="1"/>
    <xf numFmtId="0" fontId="1" fillId="3" borderId="40" xfId="0" applyFont="1" applyFill="1" applyBorder="1"/>
    <xf numFmtId="0" fontId="1" fillId="3" borderId="41" xfId="0" applyFont="1" applyFill="1" applyBorder="1"/>
    <xf numFmtId="0" fontId="1" fillId="0" borderId="11" xfId="0" applyFont="1" applyFill="1" applyBorder="1"/>
    <xf numFmtId="0" fontId="1" fillId="0" borderId="2" xfId="0" applyFont="1" applyFill="1" applyBorder="1"/>
    <xf numFmtId="0" fontId="1" fillId="0" borderId="30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27" xfId="0" applyFont="1" applyBorder="1"/>
    <xf numFmtId="0" fontId="1" fillId="0" borderId="29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23" xfId="0" applyFont="1" applyBorder="1"/>
    <xf numFmtId="0" fontId="1" fillId="0" borderId="9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25" xfId="0" applyFont="1" applyBorder="1"/>
    <xf numFmtId="0" fontId="1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3" fillId="0" borderId="33" xfId="0" applyFont="1" applyBorder="1"/>
    <xf numFmtId="0" fontId="1" fillId="0" borderId="13" xfId="0" applyFont="1" applyBorder="1" applyAlignment="1">
      <alignment horizontal="center" vertical="center"/>
    </xf>
    <xf numFmtId="0" fontId="1" fillId="3" borderId="29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center" vertical="center"/>
    </xf>
    <xf numFmtId="0" fontId="3" fillId="0" borderId="34" xfId="0" applyFont="1" applyBorder="1"/>
    <xf numFmtId="0" fontId="3" fillId="0" borderId="35" xfId="0" applyFont="1" applyBorder="1"/>
    <xf numFmtId="0" fontId="2" fillId="0" borderId="9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1" fillId="4" borderId="16" xfId="0" applyFont="1" applyFill="1" applyBorder="1"/>
    <xf numFmtId="0" fontId="1" fillId="4" borderId="17" xfId="0" applyFont="1" applyFill="1" applyBorder="1"/>
    <xf numFmtId="0" fontId="1" fillId="4" borderId="18" xfId="0" applyFont="1" applyFill="1" applyBorder="1"/>
    <xf numFmtId="0" fontId="1" fillId="4" borderId="20" xfId="0" applyFont="1" applyFill="1" applyBorder="1"/>
    <xf numFmtId="0" fontId="1" fillId="4" borderId="21" xfId="0" applyFont="1" applyFill="1" applyBorder="1"/>
    <xf numFmtId="0" fontId="1" fillId="4" borderId="22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</cellXfs>
  <cellStyles count="1">
    <cellStyle name="Normale" xfId="0" builtinId="0"/>
  </cellStyles>
  <dxfs count="3">
    <dxf>
      <fill>
        <patternFill patternType="solid">
          <fgColor rgb="FFBDD6EE"/>
          <bgColor rgb="FFBDD6E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M8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7" Type="http://schemas.openxmlformats.org/officeDocument/2006/relationships/calcChain" Target="calcChain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5" Type="http://schemas.openxmlformats.org/officeDocument/2006/relationships/styles" Target="styles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_1" displayName="Table_1" ref="O35:O42">
  <tableColumns count="1">
    <tableColumn id="1" name="lunedì"/>
  </tableColumns>
  <tableStyleInfo name="M8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92"/>
  <sheetViews>
    <sheetView tabSelected="1" topLeftCell="A3" zoomScale="70" zoomScaleNormal="70" workbookViewId="0">
      <selection activeCell="O42" sqref="O42:P42"/>
    </sheetView>
  </sheetViews>
  <sheetFormatPr defaultColWidth="14.42578125" defaultRowHeight="15" customHeight="1"/>
  <cols>
    <col min="1" max="1" width="10.5703125" customWidth="1"/>
    <col min="2" max="2" width="14.42578125" customWidth="1"/>
    <col min="3" max="3" width="19.85546875" customWidth="1"/>
    <col min="4" max="4" width="8.140625" customWidth="1"/>
    <col min="5" max="5" width="8.42578125" customWidth="1"/>
    <col min="6" max="6" width="9.28515625" customWidth="1"/>
    <col min="7" max="7" width="13.140625" customWidth="1"/>
    <col min="8" max="8" width="14.28515625" customWidth="1"/>
    <col min="9" max="9" width="8.140625" customWidth="1"/>
    <col min="10" max="10" width="7.28515625" customWidth="1"/>
    <col min="11" max="11" width="9" customWidth="1"/>
    <col min="12" max="12" width="10.140625" customWidth="1"/>
    <col min="13" max="13" width="5.85546875" customWidth="1"/>
    <col min="14" max="14" width="7.85546875" customWidth="1"/>
    <col min="15" max="15" width="9.85546875" customWidth="1"/>
    <col min="16" max="16" width="23.570312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26.42578125" customWidth="1"/>
    <col min="23" max="26" width="8.5703125" customWidth="1"/>
  </cols>
  <sheetData>
    <row r="1" spans="1:22" ht="39" customHeight="1">
      <c r="A1" s="67" t="s">
        <v>0</v>
      </c>
      <c r="B1" s="57" t="s">
        <v>1</v>
      </c>
      <c r="C1" s="61" t="s">
        <v>2</v>
      </c>
      <c r="D1" s="62"/>
      <c r="E1" s="61" t="s">
        <v>3</v>
      </c>
      <c r="F1" s="68"/>
      <c r="G1" s="68"/>
      <c r="H1" s="68"/>
      <c r="I1" s="68"/>
      <c r="J1" s="62"/>
      <c r="K1" s="61" t="s">
        <v>4</v>
      </c>
      <c r="L1" s="62"/>
      <c r="M1" s="61" t="s">
        <v>5</v>
      </c>
      <c r="N1" s="62"/>
      <c r="O1" s="61" t="s">
        <v>6</v>
      </c>
      <c r="P1" s="69"/>
      <c r="Q1" s="57" t="s">
        <v>7</v>
      </c>
      <c r="R1" s="57" t="s">
        <v>8</v>
      </c>
      <c r="S1" s="61" t="s">
        <v>9</v>
      </c>
      <c r="T1" s="62"/>
      <c r="U1" s="57" t="s">
        <v>10</v>
      </c>
      <c r="V1" s="57" t="s">
        <v>11</v>
      </c>
    </row>
    <row r="2" spans="1:22" ht="48" customHeight="1">
      <c r="A2" s="50"/>
      <c r="B2" s="50"/>
      <c r="C2" s="1" t="s">
        <v>12</v>
      </c>
      <c r="D2" s="2" t="s">
        <v>13</v>
      </c>
      <c r="E2" s="3" t="s">
        <v>14</v>
      </c>
      <c r="F2" s="4" t="s">
        <v>15</v>
      </c>
      <c r="G2" s="4" t="s">
        <v>16</v>
      </c>
      <c r="H2" s="4" t="s">
        <v>15</v>
      </c>
      <c r="I2" s="5" t="s">
        <v>17</v>
      </c>
      <c r="J2" s="6" t="s">
        <v>15</v>
      </c>
      <c r="K2" s="7" t="s">
        <v>18</v>
      </c>
      <c r="L2" s="2" t="s">
        <v>19</v>
      </c>
      <c r="M2" s="1" t="s">
        <v>20</v>
      </c>
      <c r="N2" s="6" t="s">
        <v>21</v>
      </c>
      <c r="O2" s="8" t="s">
        <v>22</v>
      </c>
      <c r="P2" s="9" t="s">
        <v>23</v>
      </c>
      <c r="Q2" s="50"/>
      <c r="R2" s="50"/>
      <c r="S2" s="10" t="s">
        <v>20</v>
      </c>
      <c r="T2" s="6" t="s">
        <v>24</v>
      </c>
      <c r="U2" s="50"/>
      <c r="V2" s="50"/>
    </row>
    <row r="3" spans="1:22" ht="14.25" customHeight="1">
      <c r="A3" s="70">
        <v>8</v>
      </c>
      <c r="B3" s="48" t="s">
        <v>38</v>
      </c>
      <c r="C3" s="11" t="s">
        <v>25</v>
      </c>
      <c r="D3" s="12">
        <v>210</v>
      </c>
      <c r="E3" s="11"/>
      <c r="F3" s="13">
        <f t="shared" ref="F3:F6" si="0">(E3*100)/D3</f>
        <v>0</v>
      </c>
      <c r="G3" s="13"/>
      <c r="H3" s="13">
        <f t="shared" ref="H3:H6" si="1">(G3*100)/D3</f>
        <v>0</v>
      </c>
      <c r="I3" s="13">
        <v>210</v>
      </c>
      <c r="J3" s="14">
        <f t="shared" ref="J3:J6" si="2">(I3*100)/D3</f>
        <v>100</v>
      </c>
      <c r="K3" s="11">
        <f>D3-L3</f>
        <v>206</v>
      </c>
      <c r="L3" s="14">
        <v>4</v>
      </c>
      <c r="M3" s="11" t="s">
        <v>26</v>
      </c>
      <c r="N3" s="40">
        <v>18</v>
      </c>
      <c r="O3" s="11" t="s">
        <v>27</v>
      </c>
      <c r="P3" s="36" t="s">
        <v>39</v>
      </c>
      <c r="Q3" s="60"/>
      <c r="R3" s="63" t="s">
        <v>40</v>
      </c>
      <c r="S3" s="58" t="s">
        <v>29</v>
      </c>
      <c r="T3" s="59" t="s">
        <v>29</v>
      </c>
      <c r="U3" s="58" t="s">
        <v>26</v>
      </c>
      <c r="V3" s="60"/>
    </row>
    <row r="4" spans="1:22" ht="15" customHeight="1">
      <c r="A4" s="49"/>
      <c r="B4" s="49"/>
      <c r="C4" s="15" t="s">
        <v>28</v>
      </c>
      <c r="D4" s="16">
        <v>105</v>
      </c>
      <c r="E4" s="15">
        <v>11</v>
      </c>
      <c r="F4" s="13">
        <f t="shared" si="0"/>
        <v>10.476190476190476</v>
      </c>
      <c r="G4" s="17">
        <v>24</v>
      </c>
      <c r="H4" s="13">
        <f t="shared" si="1"/>
        <v>22.857142857142858</v>
      </c>
      <c r="I4" s="17">
        <v>70</v>
      </c>
      <c r="J4" s="14">
        <f t="shared" si="2"/>
        <v>66.666666666666671</v>
      </c>
      <c r="K4" s="15">
        <f t="shared" ref="K4:K6" si="3">D4</f>
        <v>105</v>
      </c>
      <c r="L4" s="16">
        <v>0</v>
      </c>
      <c r="M4" s="15" t="s">
        <v>29</v>
      </c>
      <c r="N4" s="16"/>
      <c r="O4" s="15" t="s">
        <v>30</v>
      </c>
      <c r="P4" s="36" t="s">
        <v>39</v>
      </c>
      <c r="Q4" s="49"/>
      <c r="R4" s="49"/>
      <c r="S4" s="46"/>
      <c r="T4" s="43"/>
      <c r="U4" s="46"/>
      <c r="V4" s="49"/>
    </row>
    <row r="5" spans="1:22" ht="15" customHeight="1">
      <c r="A5" s="49"/>
      <c r="B5" s="49"/>
      <c r="C5" s="15" t="s">
        <v>31</v>
      </c>
      <c r="D5" s="16">
        <v>42</v>
      </c>
      <c r="E5" s="15">
        <v>0</v>
      </c>
      <c r="F5" s="13">
        <f t="shared" si="0"/>
        <v>0</v>
      </c>
      <c r="G5" s="17">
        <v>6</v>
      </c>
      <c r="H5" s="13">
        <f t="shared" si="1"/>
        <v>14.285714285714286</v>
      </c>
      <c r="I5" s="17">
        <v>36</v>
      </c>
      <c r="J5" s="14">
        <f t="shared" si="2"/>
        <v>85.714285714285708</v>
      </c>
      <c r="K5" s="15">
        <f t="shared" si="3"/>
        <v>42</v>
      </c>
      <c r="L5" s="16">
        <v>0</v>
      </c>
      <c r="M5" s="15" t="s">
        <v>29</v>
      </c>
      <c r="N5" s="16"/>
      <c r="O5" s="11" t="s">
        <v>32</v>
      </c>
      <c r="P5" s="36" t="s">
        <v>41</v>
      </c>
      <c r="Q5" s="49"/>
      <c r="R5" s="49"/>
      <c r="S5" s="46"/>
      <c r="T5" s="43"/>
      <c r="U5" s="46"/>
      <c r="V5" s="49"/>
    </row>
    <row r="6" spans="1:22" ht="15" customHeight="1">
      <c r="A6" s="49"/>
      <c r="B6" s="49"/>
      <c r="C6" s="15" t="s">
        <v>33</v>
      </c>
      <c r="D6" s="16"/>
      <c r="E6" s="15"/>
      <c r="F6" s="13" t="e">
        <f t="shared" si="0"/>
        <v>#DIV/0!</v>
      </c>
      <c r="G6" s="17"/>
      <c r="H6" s="13" t="e">
        <f t="shared" si="1"/>
        <v>#DIV/0!</v>
      </c>
      <c r="I6" s="17"/>
      <c r="J6" s="14" t="e">
        <f t="shared" si="2"/>
        <v>#DIV/0!</v>
      </c>
      <c r="K6" s="15">
        <f t="shared" si="3"/>
        <v>0</v>
      </c>
      <c r="L6" s="16">
        <v>0</v>
      </c>
      <c r="M6" s="15" t="s">
        <v>29</v>
      </c>
      <c r="N6" s="16"/>
      <c r="O6" s="15" t="s">
        <v>34</v>
      </c>
      <c r="P6" s="36" t="s">
        <v>39</v>
      </c>
      <c r="Q6" s="49"/>
      <c r="R6" s="49"/>
      <c r="S6" s="46"/>
      <c r="T6" s="43"/>
      <c r="U6" s="46"/>
      <c r="V6" s="49"/>
    </row>
    <row r="7" spans="1:22" ht="15" customHeight="1">
      <c r="A7" s="49"/>
      <c r="B7" s="49"/>
      <c r="C7" s="73"/>
      <c r="D7" s="74"/>
      <c r="E7" s="73"/>
      <c r="F7" s="75"/>
      <c r="G7" s="75"/>
      <c r="H7" s="75"/>
      <c r="I7" s="75"/>
      <c r="J7" s="74"/>
      <c r="K7" s="73"/>
      <c r="L7" s="74"/>
      <c r="M7" s="73"/>
      <c r="N7" s="74"/>
      <c r="O7" s="11" t="s">
        <v>35</v>
      </c>
      <c r="P7" s="36" t="s">
        <v>39</v>
      </c>
      <c r="Q7" s="49"/>
      <c r="R7" s="49"/>
      <c r="S7" s="46"/>
      <c r="T7" s="43"/>
      <c r="U7" s="46"/>
      <c r="V7" s="49"/>
    </row>
    <row r="8" spans="1:22" ht="15" customHeight="1">
      <c r="A8" s="49"/>
      <c r="B8" s="49"/>
      <c r="C8" s="73"/>
      <c r="D8" s="74"/>
      <c r="E8" s="73"/>
      <c r="F8" s="75"/>
      <c r="G8" s="75"/>
      <c r="H8" s="75"/>
      <c r="I8" s="75"/>
      <c r="J8" s="74"/>
      <c r="K8" s="73"/>
      <c r="L8" s="74"/>
      <c r="M8" s="73"/>
      <c r="N8" s="74"/>
      <c r="O8" s="15" t="s">
        <v>36</v>
      </c>
      <c r="P8" s="18"/>
      <c r="Q8" s="49"/>
      <c r="R8" s="49"/>
      <c r="S8" s="46"/>
      <c r="T8" s="43"/>
      <c r="U8" s="46"/>
      <c r="V8" s="49"/>
    </row>
    <row r="9" spans="1:22" ht="15" customHeight="1">
      <c r="A9" s="49"/>
      <c r="B9" s="49"/>
      <c r="C9" s="76"/>
      <c r="D9" s="77"/>
      <c r="E9" s="76"/>
      <c r="F9" s="78"/>
      <c r="G9" s="78"/>
      <c r="H9" s="78"/>
      <c r="I9" s="78"/>
      <c r="J9" s="77"/>
      <c r="K9" s="76"/>
      <c r="L9" s="77"/>
      <c r="M9" s="76"/>
      <c r="N9" s="77"/>
      <c r="O9" s="19" t="s">
        <v>37</v>
      </c>
      <c r="P9" s="20"/>
      <c r="Q9" s="49"/>
      <c r="R9" s="49"/>
      <c r="S9" s="46"/>
      <c r="T9" s="43"/>
      <c r="U9" s="46"/>
      <c r="V9" s="49"/>
    </row>
    <row r="10" spans="1:22" ht="15" customHeight="1">
      <c r="A10" s="49"/>
      <c r="B10" s="50"/>
      <c r="C10" s="79"/>
      <c r="D10" s="80"/>
      <c r="E10" s="79"/>
      <c r="F10" s="81"/>
      <c r="G10" s="81"/>
      <c r="H10" s="81"/>
      <c r="I10" s="81"/>
      <c r="J10" s="80"/>
      <c r="K10" s="79"/>
      <c r="L10" s="80"/>
      <c r="M10" s="79"/>
      <c r="N10" s="80"/>
      <c r="O10" s="73"/>
      <c r="P10" s="74"/>
      <c r="Q10" s="50"/>
      <c r="R10" s="50"/>
      <c r="S10" s="47"/>
      <c r="T10" s="44"/>
      <c r="U10" s="47"/>
      <c r="V10" s="50"/>
    </row>
    <row r="11" spans="1:22" ht="15" customHeight="1">
      <c r="A11" s="49"/>
      <c r="B11" s="48" t="s">
        <v>42</v>
      </c>
      <c r="C11" s="21" t="s">
        <v>25</v>
      </c>
      <c r="D11" s="22">
        <v>175</v>
      </c>
      <c r="E11" s="21"/>
      <c r="F11" s="23"/>
      <c r="G11" s="23">
        <v>32</v>
      </c>
      <c r="H11" s="23">
        <f t="shared" ref="H11:H14" si="4">(G11*100)/D11</f>
        <v>18.285714285714285</v>
      </c>
      <c r="I11" s="23">
        <v>143</v>
      </c>
      <c r="J11" s="22">
        <f t="shared" ref="J11:J13" si="5">(I11*100)/D11</f>
        <v>81.714285714285708</v>
      </c>
      <c r="K11" s="21">
        <f t="shared" ref="K11:K13" si="6">D11-L11</f>
        <v>152</v>
      </c>
      <c r="L11" s="22">
        <f>23</f>
        <v>23</v>
      </c>
      <c r="M11" s="21" t="s">
        <v>26</v>
      </c>
      <c r="N11" s="41">
        <v>23</v>
      </c>
      <c r="O11" s="21" t="s">
        <v>27</v>
      </c>
      <c r="P11" s="24" t="s">
        <v>43</v>
      </c>
      <c r="Q11" s="48" t="s">
        <v>44</v>
      </c>
      <c r="R11" s="51" t="s">
        <v>45</v>
      </c>
      <c r="S11" s="52" t="s">
        <v>29</v>
      </c>
      <c r="T11" s="53" t="s">
        <v>29</v>
      </c>
      <c r="U11" s="52" t="s">
        <v>26</v>
      </c>
      <c r="V11" s="54"/>
    </row>
    <row r="12" spans="1:22" ht="15" customHeight="1">
      <c r="A12" s="49"/>
      <c r="B12" s="49"/>
      <c r="C12" s="15" t="s">
        <v>28</v>
      </c>
      <c r="D12" s="16">
        <v>118</v>
      </c>
      <c r="E12" s="15">
        <v>24</v>
      </c>
      <c r="F12" s="17">
        <f t="shared" ref="F12:F14" si="7">(E12*100)/D12</f>
        <v>20.338983050847457</v>
      </c>
      <c r="G12" s="17">
        <v>4</v>
      </c>
      <c r="H12" s="17">
        <f t="shared" si="4"/>
        <v>3.3898305084745761</v>
      </c>
      <c r="I12" s="17">
        <v>90</v>
      </c>
      <c r="J12" s="16">
        <f t="shared" si="5"/>
        <v>76.271186440677965</v>
      </c>
      <c r="K12" s="15">
        <f t="shared" si="6"/>
        <v>86</v>
      </c>
      <c r="L12" s="16">
        <f>15+17</f>
        <v>32</v>
      </c>
      <c r="M12" s="15" t="s">
        <v>29</v>
      </c>
      <c r="N12" s="16"/>
      <c r="O12" s="15" t="s">
        <v>30</v>
      </c>
      <c r="P12" s="24" t="s">
        <v>46</v>
      </c>
      <c r="Q12" s="49"/>
      <c r="R12" s="49"/>
      <c r="S12" s="46"/>
      <c r="T12" s="43"/>
      <c r="U12" s="46"/>
      <c r="V12" s="49"/>
    </row>
    <row r="13" spans="1:22" ht="15" customHeight="1">
      <c r="A13" s="49"/>
      <c r="B13" s="49"/>
      <c r="C13" s="15" t="s">
        <v>31</v>
      </c>
      <c r="D13" s="16">
        <v>15</v>
      </c>
      <c r="E13" s="15"/>
      <c r="F13" s="17">
        <f t="shared" si="7"/>
        <v>0</v>
      </c>
      <c r="G13" s="17">
        <v>5</v>
      </c>
      <c r="H13" s="17">
        <f t="shared" si="4"/>
        <v>33.333333333333336</v>
      </c>
      <c r="I13" s="17">
        <v>10</v>
      </c>
      <c r="J13" s="16">
        <f t="shared" si="5"/>
        <v>66.666666666666671</v>
      </c>
      <c r="K13" s="15">
        <f t="shared" si="6"/>
        <v>3</v>
      </c>
      <c r="L13" s="16">
        <v>12</v>
      </c>
      <c r="M13" s="15" t="s">
        <v>29</v>
      </c>
      <c r="N13" s="16"/>
      <c r="O13" s="11" t="s">
        <v>32</v>
      </c>
      <c r="P13" s="24" t="s">
        <v>46</v>
      </c>
      <c r="Q13" s="49"/>
      <c r="R13" s="49"/>
      <c r="S13" s="46"/>
      <c r="T13" s="43"/>
      <c r="U13" s="46"/>
      <c r="V13" s="49"/>
    </row>
    <row r="14" spans="1:22" ht="15" customHeight="1">
      <c r="A14" s="49"/>
      <c r="B14" s="49"/>
      <c r="C14" s="15" t="s">
        <v>33</v>
      </c>
      <c r="D14" s="16"/>
      <c r="E14" s="15"/>
      <c r="F14" s="17" t="e">
        <f t="shared" si="7"/>
        <v>#DIV/0!</v>
      </c>
      <c r="G14" s="17"/>
      <c r="H14" s="17" t="e">
        <f t="shared" si="4"/>
        <v>#DIV/0!</v>
      </c>
      <c r="I14" s="17"/>
      <c r="J14" s="16" t="e">
        <f>(I14*100)/D14</f>
        <v>#DIV/0!</v>
      </c>
      <c r="K14" s="15">
        <f>D14</f>
        <v>0</v>
      </c>
      <c r="L14" s="16">
        <v>0</v>
      </c>
      <c r="M14" s="15" t="s">
        <v>29</v>
      </c>
      <c r="N14" s="16"/>
      <c r="O14" s="15" t="s">
        <v>34</v>
      </c>
      <c r="P14" s="24" t="s">
        <v>43</v>
      </c>
      <c r="Q14" s="49"/>
      <c r="R14" s="49"/>
      <c r="S14" s="46"/>
      <c r="T14" s="43"/>
      <c r="U14" s="46"/>
      <c r="V14" s="49"/>
    </row>
    <row r="15" spans="1:22" ht="15" customHeight="1">
      <c r="A15" s="49"/>
      <c r="B15" s="49"/>
      <c r="C15" s="73"/>
      <c r="D15" s="74"/>
      <c r="E15" s="73"/>
      <c r="F15" s="74"/>
      <c r="G15" s="73"/>
      <c r="H15" s="74"/>
      <c r="I15" s="73"/>
      <c r="J15" s="74"/>
      <c r="K15" s="73"/>
      <c r="L15" s="74"/>
      <c r="M15" s="73"/>
      <c r="N15" s="74"/>
      <c r="O15" s="11" t="s">
        <v>35</v>
      </c>
      <c r="P15" s="24" t="s">
        <v>46</v>
      </c>
      <c r="Q15" s="49"/>
      <c r="R15" s="49"/>
      <c r="S15" s="46"/>
      <c r="T15" s="43"/>
      <c r="U15" s="46"/>
      <c r="V15" s="49"/>
    </row>
    <row r="16" spans="1:22" ht="15" customHeight="1">
      <c r="A16" s="49"/>
      <c r="B16" s="49"/>
      <c r="C16" s="73"/>
      <c r="D16" s="74"/>
      <c r="E16" s="73"/>
      <c r="F16" s="74"/>
      <c r="G16" s="73"/>
      <c r="H16" s="74"/>
      <c r="I16" s="73"/>
      <c r="J16" s="74"/>
      <c r="K16" s="73"/>
      <c r="L16" s="74"/>
      <c r="M16" s="73"/>
      <c r="N16" s="74"/>
      <c r="O16" s="15" t="s">
        <v>36</v>
      </c>
      <c r="P16" s="18"/>
      <c r="Q16" s="49"/>
      <c r="R16" s="49"/>
      <c r="S16" s="46"/>
      <c r="T16" s="43"/>
      <c r="U16" s="46"/>
      <c r="V16" s="49"/>
    </row>
    <row r="17" spans="1:22" ht="15" customHeight="1">
      <c r="A17" s="49"/>
      <c r="B17" s="49"/>
      <c r="C17" s="73"/>
      <c r="D17" s="74"/>
      <c r="E17" s="73"/>
      <c r="F17" s="74"/>
      <c r="G17" s="73"/>
      <c r="H17" s="74"/>
      <c r="I17" s="73"/>
      <c r="J17" s="74"/>
      <c r="K17" s="73"/>
      <c r="L17" s="74"/>
      <c r="M17" s="73"/>
      <c r="N17" s="74"/>
      <c r="O17" s="19" t="s">
        <v>37</v>
      </c>
      <c r="P17" s="18"/>
      <c r="Q17" s="49"/>
      <c r="R17" s="49"/>
      <c r="S17" s="46"/>
      <c r="T17" s="43"/>
      <c r="U17" s="46"/>
      <c r="V17" s="49"/>
    </row>
    <row r="18" spans="1:22" ht="15" customHeight="1">
      <c r="A18" s="49"/>
      <c r="B18" s="50"/>
      <c r="C18" s="73"/>
      <c r="D18" s="74"/>
      <c r="E18" s="73"/>
      <c r="F18" s="74"/>
      <c r="G18" s="73"/>
      <c r="H18" s="74"/>
      <c r="I18" s="73"/>
      <c r="J18" s="74"/>
      <c r="K18" s="73"/>
      <c r="L18" s="74"/>
      <c r="M18" s="73"/>
      <c r="N18" s="74"/>
      <c r="O18" s="73"/>
      <c r="P18" s="74"/>
      <c r="Q18" s="50"/>
      <c r="R18" s="50"/>
      <c r="S18" s="47"/>
      <c r="T18" s="44"/>
      <c r="U18" s="47"/>
      <c r="V18" s="50"/>
    </row>
    <row r="19" spans="1:22" ht="15" customHeight="1">
      <c r="A19" s="49"/>
      <c r="B19" s="48" t="s">
        <v>47</v>
      </c>
      <c r="C19" s="21" t="s">
        <v>25</v>
      </c>
      <c r="D19" s="22">
        <v>120</v>
      </c>
      <c r="E19" s="21"/>
      <c r="F19" s="23">
        <f t="shared" ref="F19:F22" si="8">(E19*100)/D19</f>
        <v>0</v>
      </c>
      <c r="G19" s="23"/>
      <c r="H19" s="23">
        <f t="shared" ref="H19:H22" si="9">(G19*100)/D19</f>
        <v>0</v>
      </c>
      <c r="I19" s="23">
        <v>120</v>
      </c>
      <c r="J19" s="24">
        <f t="shared" ref="J19:J22" si="10">(I19*100)/D19</f>
        <v>100</v>
      </c>
      <c r="K19" s="15">
        <f>D19-L19</f>
        <v>119</v>
      </c>
      <c r="L19" s="22">
        <v>1</v>
      </c>
      <c r="M19" s="21" t="s">
        <v>26</v>
      </c>
      <c r="N19" s="41">
        <v>6</v>
      </c>
      <c r="O19" s="21" t="s">
        <v>27</v>
      </c>
      <c r="P19" s="24" t="s">
        <v>43</v>
      </c>
      <c r="Q19" s="54"/>
      <c r="R19" s="48" t="s">
        <v>45</v>
      </c>
      <c r="S19" s="45" t="s">
        <v>29</v>
      </c>
      <c r="T19" s="42" t="s">
        <v>29</v>
      </c>
      <c r="U19" s="45" t="s">
        <v>29</v>
      </c>
      <c r="V19" s="54"/>
    </row>
    <row r="20" spans="1:22" ht="15" customHeight="1">
      <c r="A20" s="49"/>
      <c r="B20" s="49"/>
      <c r="C20" s="15" t="s">
        <v>28</v>
      </c>
      <c r="D20" s="16">
        <v>62</v>
      </c>
      <c r="E20" s="15">
        <v>12</v>
      </c>
      <c r="F20" s="17">
        <f t="shared" si="8"/>
        <v>19.35483870967742</v>
      </c>
      <c r="G20" s="17">
        <v>11</v>
      </c>
      <c r="H20" s="17">
        <f t="shared" si="9"/>
        <v>17.741935483870968</v>
      </c>
      <c r="I20" s="17">
        <v>39</v>
      </c>
      <c r="J20" s="18">
        <f t="shared" si="10"/>
        <v>62.903225806451616</v>
      </c>
      <c r="K20" s="15">
        <v>35</v>
      </c>
      <c r="L20" s="16">
        <v>3</v>
      </c>
      <c r="M20" s="15" t="s">
        <v>29</v>
      </c>
      <c r="N20" s="16"/>
      <c r="O20" s="15" t="s">
        <v>30</v>
      </c>
      <c r="P20" s="24" t="s">
        <v>46</v>
      </c>
      <c r="Q20" s="49"/>
      <c r="R20" s="49"/>
      <c r="S20" s="46"/>
      <c r="T20" s="43"/>
      <c r="U20" s="46"/>
      <c r="V20" s="49"/>
    </row>
    <row r="21" spans="1:22" ht="15" customHeight="1">
      <c r="A21" s="49"/>
      <c r="B21" s="49"/>
      <c r="C21" s="15" t="s">
        <v>31</v>
      </c>
      <c r="D21" s="16">
        <v>5</v>
      </c>
      <c r="E21" s="15"/>
      <c r="F21" s="17">
        <f t="shared" si="8"/>
        <v>0</v>
      </c>
      <c r="G21" s="17"/>
      <c r="H21" s="17">
        <f t="shared" si="9"/>
        <v>0</v>
      </c>
      <c r="I21" s="17">
        <v>5</v>
      </c>
      <c r="J21" s="18">
        <f t="shared" si="10"/>
        <v>100</v>
      </c>
      <c r="K21" s="15">
        <f t="shared" ref="K21:K22" si="11">D21-L21</f>
        <v>5</v>
      </c>
      <c r="L21" s="16">
        <v>0</v>
      </c>
      <c r="M21" s="15" t="s">
        <v>29</v>
      </c>
      <c r="N21" s="16"/>
      <c r="O21" s="11" t="s">
        <v>32</v>
      </c>
      <c r="P21" s="24" t="s">
        <v>46</v>
      </c>
      <c r="Q21" s="49"/>
      <c r="R21" s="49"/>
      <c r="S21" s="46"/>
      <c r="T21" s="43"/>
      <c r="U21" s="46"/>
      <c r="V21" s="49"/>
    </row>
    <row r="22" spans="1:22" ht="15" customHeight="1">
      <c r="A22" s="49"/>
      <c r="B22" s="49"/>
      <c r="C22" s="15" t="s">
        <v>33</v>
      </c>
      <c r="D22" s="16"/>
      <c r="E22" s="15"/>
      <c r="F22" s="17" t="e">
        <f t="shared" si="8"/>
        <v>#DIV/0!</v>
      </c>
      <c r="G22" s="17">
        <v>8</v>
      </c>
      <c r="H22" s="17" t="e">
        <f t="shared" si="9"/>
        <v>#DIV/0!</v>
      </c>
      <c r="I22" s="17"/>
      <c r="J22" s="18" t="e">
        <f t="shared" si="10"/>
        <v>#DIV/0!</v>
      </c>
      <c r="K22" s="15">
        <f t="shared" si="11"/>
        <v>0</v>
      </c>
      <c r="L22" s="16">
        <v>0</v>
      </c>
      <c r="M22" s="15" t="s">
        <v>29</v>
      </c>
      <c r="N22" s="16"/>
      <c r="O22" s="15" t="s">
        <v>34</v>
      </c>
      <c r="P22" s="24" t="s">
        <v>43</v>
      </c>
      <c r="Q22" s="49"/>
      <c r="R22" s="49"/>
      <c r="S22" s="46"/>
      <c r="T22" s="43"/>
      <c r="U22" s="46"/>
      <c r="V22" s="49"/>
    </row>
    <row r="23" spans="1:22" ht="15" customHeight="1">
      <c r="A23" s="49"/>
      <c r="B23" s="49"/>
      <c r="C23" s="73"/>
      <c r="D23" s="74"/>
      <c r="E23" s="73"/>
      <c r="F23" s="74"/>
      <c r="G23" s="73"/>
      <c r="H23" s="74"/>
      <c r="I23" s="73"/>
      <c r="J23" s="74"/>
      <c r="K23" s="73"/>
      <c r="L23" s="74"/>
      <c r="M23" s="73"/>
      <c r="N23" s="74"/>
      <c r="O23" s="11" t="s">
        <v>35</v>
      </c>
      <c r="P23" s="24" t="s">
        <v>46</v>
      </c>
      <c r="Q23" s="49"/>
      <c r="R23" s="49"/>
      <c r="S23" s="46"/>
      <c r="T23" s="43"/>
      <c r="U23" s="46"/>
      <c r="V23" s="49"/>
    </row>
    <row r="24" spans="1:22" ht="15" customHeight="1">
      <c r="A24" s="49"/>
      <c r="B24" s="49"/>
      <c r="C24" s="73"/>
      <c r="D24" s="74"/>
      <c r="E24" s="73"/>
      <c r="F24" s="74"/>
      <c r="G24" s="73"/>
      <c r="H24" s="74"/>
      <c r="I24" s="73"/>
      <c r="J24" s="74"/>
      <c r="K24" s="73"/>
      <c r="L24" s="74"/>
      <c r="M24" s="73"/>
      <c r="N24" s="74"/>
      <c r="O24" s="15" t="s">
        <v>36</v>
      </c>
      <c r="P24" s="18"/>
      <c r="Q24" s="49"/>
      <c r="R24" s="49"/>
      <c r="S24" s="46"/>
      <c r="T24" s="43"/>
      <c r="U24" s="46"/>
      <c r="V24" s="49"/>
    </row>
    <row r="25" spans="1:22" ht="15" customHeight="1">
      <c r="A25" s="49"/>
      <c r="B25" s="49"/>
      <c r="C25" s="73"/>
      <c r="D25" s="74"/>
      <c r="E25" s="73"/>
      <c r="F25" s="74"/>
      <c r="G25" s="73"/>
      <c r="H25" s="74"/>
      <c r="I25" s="73"/>
      <c r="J25" s="74"/>
      <c r="K25" s="73"/>
      <c r="L25" s="74"/>
      <c r="M25" s="73"/>
      <c r="N25" s="74"/>
      <c r="O25" s="19" t="s">
        <v>37</v>
      </c>
      <c r="P25" s="18"/>
      <c r="Q25" s="49"/>
      <c r="R25" s="49"/>
      <c r="S25" s="46"/>
      <c r="T25" s="43"/>
      <c r="U25" s="46"/>
      <c r="V25" s="49"/>
    </row>
    <row r="26" spans="1:22" ht="15" customHeight="1">
      <c r="A26" s="49"/>
      <c r="B26" s="50"/>
      <c r="C26" s="73"/>
      <c r="D26" s="74"/>
      <c r="E26" s="73"/>
      <c r="F26" s="74"/>
      <c r="G26" s="73"/>
      <c r="H26" s="74"/>
      <c r="I26" s="73"/>
      <c r="J26" s="74"/>
      <c r="K26" s="73"/>
      <c r="L26" s="74"/>
      <c r="M26" s="73"/>
      <c r="N26" s="74"/>
      <c r="O26" s="73"/>
      <c r="P26" s="74"/>
      <c r="Q26" s="50"/>
      <c r="R26" s="50"/>
      <c r="S26" s="47"/>
      <c r="T26" s="44"/>
      <c r="U26" s="47"/>
      <c r="V26" s="50"/>
    </row>
    <row r="27" spans="1:22" ht="15" customHeight="1">
      <c r="A27" s="49"/>
      <c r="B27" s="48" t="s">
        <v>48</v>
      </c>
      <c r="C27" s="21" t="s">
        <v>25</v>
      </c>
      <c r="D27" s="22">
        <v>90</v>
      </c>
      <c r="E27" s="21"/>
      <c r="F27" s="23">
        <f t="shared" ref="F27:F30" si="12">(E27*100)/D27</f>
        <v>0</v>
      </c>
      <c r="G27" s="23">
        <v>86</v>
      </c>
      <c r="H27" s="23">
        <f t="shared" ref="H27:H30" si="13">(G27*100)/D27</f>
        <v>95.555555555555557</v>
      </c>
      <c r="I27" s="23"/>
      <c r="J27" s="22">
        <f t="shared" ref="J27:J30" si="14">(I27*100)/D27</f>
        <v>0</v>
      </c>
      <c r="K27" s="21">
        <f>D27-L27</f>
        <v>87</v>
      </c>
      <c r="L27" s="22">
        <v>3</v>
      </c>
      <c r="M27" s="21" t="s">
        <v>26</v>
      </c>
      <c r="N27" s="41">
        <v>5</v>
      </c>
      <c r="O27" s="21" t="s">
        <v>27</v>
      </c>
      <c r="P27" s="24" t="s">
        <v>49</v>
      </c>
      <c r="Q27" s="54"/>
      <c r="R27" s="48" t="s">
        <v>50</v>
      </c>
      <c r="S27" s="55" t="s">
        <v>29</v>
      </c>
      <c r="T27" s="56" t="s">
        <v>29</v>
      </c>
      <c r="U27" s="55" t="s">
        <v>29</v>
      </c>
      <c r="V27" s="54"/>
    </row>
    <row r="28" spans="1:22" ht="15" customHeight="1">
      <c r="A28" s="49"/>
      <c r="B28" s="49"/>
      <c r="C28" s="15" t="s">
        <v>28</v>
      </c>
      <c r="D28" s="16">
        <v>0</v>
      </c>
      <c r="E28" s="15"/>
      <c r="F28" s="17" t="e">
        <f t="shared" si="12"/>
        <v>#DIV/0!</v>
      </c>
      <c r="G28" s="17"/>
      <c r="H28" s="17" t="e">
        <f t="shared" si="13"/>
        <v>#DIV/0!</v>
      </c>
      <c r="I28" s="17">
        <v>0</v>
      </c>
      <c r="J28" s="16" t="e">
        <f t="shared" si="14"/>
        <v>#DIV/0!</v>
      </c>
      <c r="K28" s="15">
        <f t="shared" ref="K28:K30" si="15">D28</f>
        <v>0</v>
      </c>
      <c r="L28" s="16">
        <v>0</v>
      </c>
      <c r="M28" s="15" t="s">
        <v>29</v>
      </c>
      <c r="N28" s="16"/>
      <c r="O28" s="15" t="s">
        <v>30</v>
      </c>
      <c r="P28" s="18" t="s">
        <v>51</v>
      </c>
      <c r="Q28" s="49"/>
      <c r="R28" s="49"/>
      <c r="S28" s="46"/>
      <c r="T28" s="43"/>
      <c r="U28" s="46"/>
      <c r="V28" s="49"/>
    </row>
    <row r="29" spans="1:22" ht="15" customHeight="1">
      <c r="A29" s="49"/>
      <c r="B29" s="49"/>
      <c r="C29" s="15" t="s">
        <v>31</v>
      </c>
      <c r="D29" s="16">
        <v>0</v>
      </c>
      <c r="E29" s="15"/>
      <c r="F29" s="17" t="e">
        <f t="shared" si="12"/>
        <v>#DIV/0!</v>
      </c>
      <c r="G29" s="17"/>
      <c r="H29" s="17" t="e">
        <f t="shared" si="13"/>
        <v>#DIV/0!</v>
      </c>
      <c r="I29" s="17"/>
      <c r="J29" s="16" t="e">
        <f t="shared" si="14"/>
        <v>#DIV/0!</v>
      </c>
      <c r="K29" s="15">
        <f t="shared" si="15"/>
        <v>0</v>
      </c>
      <c r="L29" s="16">
        <v>0</v>
      </c>
      <c r="M29" s="15"/>
      <c r="N29" s="16"/>
      <c r="O29" s="11" t="s">
        <v>32</v>
      </c>
      <c r="P29" s="18"/>
      <c r="Q29" s="49"/>
      <c r="R29" s="49"/>
      <c r="S29" s="46"/>
      <c r="T29" s="43"/>
      <c r="U29" s="46"/>
      <c r="V29" s="49"/>
    </row>
    <row r="30" spans="1:22" ht="15" customHeight="1">
      <c r="A30" s="49"/>
      <c r="B30" s="49"/>
      <c r="C30" s="15" t="s">
        <v>33</v>
      </c>
      <c r="D30" s="16">
        <v>0</v>
      </c>
      <c r="E30" s="15"/>
      <c r="F30" s="17" t="e">
        <f t="shared" si="12"/>
        <v>#DIV/0!</v>
      </c>
      <c r="G30" s="17"/>
      <c r="H30" s="17" t="e">
        <f t="shared" si="13"/>
        <v>#DIV/0!</v>
      </c>
      <c r="I30" s="17"/>
      <c r="J30" s="16" t="e">
        <f t="shared" si="14"/>
        <v>#DIV/0!</v>
      </c>
      <c r="K30" s="15">
        <f t="shared" si="15"/>
        <v>0</v>
      </c>
      <c r="L30" s="16">
        <v>0</v>
      </c>
      <c r="M30" s="15"/>
      <c r="N30" s="16"/>
      <c r="O30" s="15" t="s">
        <v>34</v>
      </c>
      <c r="P30" s="18" t="s">
        <v>52</v>
      </c>
      <c r="Q30" s="49"/>
      <c r="R30" s="49"/>
      <c r="S30" s="46"/>
      <c r="T30" s="43"/>
      <c r="U30" s="46"/>
      <c r="V30" s="49"/>
    </row>
    <row r="31" spans="1:22" ht="15" customHeight="1">
      <c r="A31" s="49"/>
      <c r="B31" s="49"/>
      <c r="C31" s="73"/>
      <c r="D31" s="74"/>
      <c r="E31" s="73"/>
      <c r="F31" s="74"/>
      <c r="G31" s="73"/>
      <c r="H31" s="74"/>
      <c r="I31" s="73"/>
      <c r="J31" s="74"/>
      <c r="K31" s="73"/>
      <c r="L31" s="74"/>
      <c r="M31" s="73"/>
      <c r="N31" s="74"/>
      <c r="O31" s="11" t="s">
        <v>35</v>
      </c>
      <c r="P31" s="18" t="s">
        <v>51</v>
      </c>
      <c r="Q31" s="49"/>
      <c r="R31" s="49"/>
      <c r="S31" s="46"/>
      <c r="T31" s="43"/>
      <c r="U31" s="46"/>
      <c r="V31" s="49"/>
    </row>
    <row r="32" spans="1:22" ht="15" customHeight="1">
      <c r="A32" s="49"/>
      <c r="B32" s="49"/>
      <c r="C32" s="73"/>
      <c r="D32" s="74"/>
      <c r="E32" s="73"/>
      <c r="F32" s="74"/>
      <c r="G32" s="73"/>
      <c r="H32" s="74"/>
      <c r="I32" s="73"/>
      <c r="J32" s="74"/>
      <c r="K32" s="73"/>
      <c r="L32" s="74"/>
      <c r="M32" s="73"/>
      <c r="N32" s="74"/>
      <c r="O32" s="15" t="s">
        <v>36</v>
      </c>
      <c r="P32" s="18" t="s">
        <v>53</v>
      </c>
      <c r="Q32" s="49"/>
      <c r="R32" s="49"/>
      <c r="S32" s="46"/>
      <c r="T32" s="43"/>
      <c r="U32" s="46"/>
      <c r="V32" s="49"/>
    </row>
    <row r="33" spans="1:22" ht="15" customHeight="1">
      <c r="A33" s="49"/>
      <c r="B33" s="49"/>
      <c r="C33" s="73"/>
      <c r="D33" s="74"/>
      <c r="E33" s="73"/>
      <c r="F33" s="74"/>
      <c r="G33" s="73"/>
      <c r="H33" s="74"/>
      <c r="I33" s="73"/>
      <c r="J33" s="74"/>
      <c r="K33" s="73"/>
      <c r="L33" s="74"/>
      <c r="M33" s="73"/>
      <c r="N33" s="74"/>
      <c r="O33" s="19" t="s">
        <v>37</v>
      </c>
      <c r="P33" s="25"/>
      <c r="Q33" s="49"/>
      <c r="R33" s="49"/>
      <c r="S33" s="46"/>
      <c r="T33" s="43"/>
      <c r="U33" s="46"/>
      <c r="V33" s="49"/>
    </row>
    <row r="34" spans="1:22" ht="15" customHeight="1">
      <c r="A34" s="49"/>
      <c r="B34" s="50"/>
      <c r="C34" s="73"/>
      <c r="D34" s="74"/>
      <c r="E34" s="73"/>
      <c r="F34" s="74"/>
      <c r="G34" s="73"/>
      <c r="H34" s="74"/>
      <c r="I34" s="73"/>
      <c r="J34" s="74"/>
      <c r="K34" s="73"/>
      <c r="L34" s="74"/>
      <c r="M34" s="73"/>
      <c r="N34" s="74"/>
      <c r="O34" s="73"/>
      <c r="P34" s="74"/>
      <c r="Q34" s="50"/>
      <c r="R34" s="50"/>
      <c r="S34" s="47"/>
      <c r="T34" s="44"/>
      <c r="U34" s="47"/>
      <c r="V34" s="50"/>
    </row>
    <row r="35" spans="1:22" ht="13.5" customHeight="1">
      <c r="A35" s="49"/>
      <c r="B35" s="71" t="s">
        <v>54</v>
      </c>
      <c r="C35" s="32" t="s">
        <v>25</v>
      </c>
      <c r="D35" s="33"/>
      <c r="E35" s="32"/>
      <c r="F35" s="34" t="e">
        <f t="shared" ref="F35:F38" si="16">(E35*100)/D35</f>
        <v>#DIV/0!</v>
      </c>
      <c r="G35" s="34"/>
      <c r="H35" s="34" t="e">
        <f t="shared" ref="H35:H38" si="17">(G35*100)/D35</f>
        <v>#DIV/0!</v>
      </c>
      <c r="I35" s="34"/>
      <c r="J35" s="33" t="e">
        <f t="shared" ref="J35:J38" si="18">(I35*100)/D35</f>
        <v>#DIV/0!</v>
      </c>
      <c r="K35" s="32"/>
      <c r="L35" s="33"/>
      <c r="M35" s="32"/>
      <c r="N35" s="35"/>
      <c r="O35" s="26" t="s">
        <v>27</v>
      </c>
      <c r="P35" s="37"/>
      <c r="Q35" s="72"/>
      <c r="R35" s="72"/>
      <c r="S35" s="64"/>
      <c r="T35" s="65"/>
      <c r="U35" s="64"/>
      <c r="V35" s="66" t="s">
        <v>55</v>
      </c>
    </row>
    <row r="36" spans="1:22" ht="15.75" customHeight="1">
      <c r="A36" s="49"/>
      <c r="B36" s="49"/>
      <c r="C36" s="27" t="s">
        <v>28</v>
      </c>
      <c r="D36" s="28"/>
      <c r="E36" s="27"/>
      <c r="F36" s="29" t="e">
        <f t="shared" si="16"/>
        <v>#DIV/0!</v>
      </c>
      <c r="G36" s="29"/>
      <c r="H36" s="29" t="e">
        <f t="shared" si="17"/>
        <v>#DIV/0!</v>
      </c>
      <c r="I36" s="29"/>
      <c r="J36" s="28" t="e">
        <f t="shared" si="18"/>
        <v>#DIV/0!</v>
      </c>
      <c r="K36" s="27"/>
      <c r="L36" s="28"/>
      <c r="M36" s="27"/>
      <c r="N36" s="30"/>
      <c r="O36" s="27" t="s">
        <v>30</v>
      </c>
      <c r="P36" s="38"/>
      <c r="Q36" s="49"/>
      <c r="R36" s="49"/>
      <c r="S36" s="46"/>
      <c r="T36" s="43"/>
      <c r="U36" s="46"/>
      <c r="V36" s="49"/>
    </row>
    <row r="37" spans="1:22" ht="15.75" customHeight="1">
      <c r="A37" s="49"/>
      <c r="B37" s="49"/>
      <c r="C37" s="27" t="s">
        <v>31</v>
      </c>
      <c r="D37" s="28"/>
      <c r="E37" s="27"/>
      <c r="F37" s="29" t="e">
        <f t="shared" si="16"/>
        <v>#DIV/0!</v>
      </c>
      <c r="G37" s="29"/>
      <c r="H37" s="29" t="e">
        <f t="shared" si="17"/>
        <v>#DIV/0!</v>
      </c>
      <c r="I37" s="29"/>
      <c r="J37" s="28" t="e">
        <f t="shared" si="18"/>
        <v>#DIV/0!</v>
      </c>
      <c r="K37" s="27"/>
      <c r="L37" s="28"/>
      <c r="M37" s="27"/>
      <c r="N37" s="30"/>
      <c r="O37" s="26" t="s">
        <v>32</v>
      </c>
      <c r="P37" s="38"/>
      <c r="Q37" s="49"/>
      <c r="R37" s="49"/>
      <c r="S37" s="46"/>
      <c r="T37" s="43"/>
      <c r="U37" s="46"/>
      <c r="V37" s="49"/>
    </row>
    <row r="38" spans="1:22" ht="15.75" customHeight="1">
      <c r="A38" s="49"/>
      <c r="B38" s="49"/>
      <c r="C38" s="27" t="s">
        <v>33</v>
      </c>
      <c r="D38" s="28"/>
      <c r="E38" s="27"/>
      <c r="F38" s="29" t="e">
        <f t="shared" si="16"/>
        <v>#DIV/0!</v>
      </c>
      <c r="G38" s="29"/>
      <c r="H38" s="29" t="e">
        <f t="shared" si="17"/>
        <v>#DIV/0!</v>
      </c>
      <c r="I38" s="29"/>
      <c r="J38" s="28" t="e">
        <f t="shared" si="18"/>
        <v>#DIV/0!</v>
      </c>
      <c r="K38" s="27"/>
      <c r="L38" s="28"/>
      <c r="M38" s="27"/>
      <c r="N38" s="30"/>
      <c r="O38" s="27" t="s">
        <v>34</v>
      </c>
      <c r="P38" s="38"/>
      <c r="Q38" s="49"/>
      <c r="R38" s="49"/>
      <c r="S38" s="46"/>
      <c r="T38" s="43"/>
      <c r="U38" s="46"/>
      <c r="V38" s="49"/>
    </row>
    <row r="39" spans="1:22" ht="15.75" customHeight="1">
      <c r="A39" s="49"/>
      <c r="B39" s="49"/>
      <c r="C39" s="73"/>
      <c r="D39" s="74"/>
      <c r="E39" s="73"/>
      <c r="F39" s="74"/>
      <c r="G39" s="73"/>
      <c r="H39" s="74"/>
      <c r="I39" s="73"/>
      <c r="J39" s="74"/>
      <c r="K39" s="73"/>
      <c r="L39" s="74"/>
      <c r="M39" s="73"/>
      <c r="N39" s="74"/>
      <c r="O39" s="26" t="s">
        <v>35</v>
      </c>
      <c r="P39" s="38"/>
      <c r="Q39" s="49"/>
      <c r="R39" s="49"/>
      <c r="S39" s="46"/>
      <c r="T39" s="43"/>
      <c r="U39" s="46"/>
      <c r="V39" s="49"/>
    </row>
    <row r="40" spans="1:22" ht="15.75" customHeight="1">
      <c r="A40" s="49"/>
      <c r="B40" s="49"/>
      <c r="C40" s="73"/>
      <c r="D40" s="74"/>
      <c r="E40" s="73"/>
      <c r="F40" s="74"/>
      <c r="G40" s="73"/>
      <c r="H40" s="74"/>
      <c r="I40" s="73"/>
      <c r="J40" s="74"/>
      <c r="K40" s="73"/>
      <c r="L40" s="74"/>
      <c r="M40" s="73"/>
      <c r="N40" s="74"/>
      <c r="O40" s="27" t="s">
        <v>36</v>
      </c>
      <c r="P40" s="38"/>
      <c r="Q40" s="49"/>
      <c r="R40" s="49"/>
      <c r="S40" s="46"/>
      <c r="T40" s="43"/>
      <c r="U40" s="46"/>
      <c r="V40" s="49"/>
    </row>
    <row r="41" spans="1:22" ht="15.75" customHeight="1">
      <c r="A41" s="49"/>
      <c r="B41" s="49"/>
      <c r="C41" s="73"/>
      <c r="D41" s="74"/>
      <c r="E41" s="73"/>
      <c r="F41" s="74"/>
      <c r="G41" s="73"/>
      <c r="H41" s="74"/>
      <c r="I41" s="73"/>
      <c r="J41" s="74"/>
      <c r="K41" s="73"/>
      <c r="L41" s="74"/>
      <c r="M41" s="73"/>
      <c r="N41" s="74"/>
      <c r="O41" s="31" t="s">
        <v>37</v>
      </c>
      <c r="P41" s="39"/>
      <c r="Q41" s="49"/>
      <c r="R41" s="49"/>
      <c r="S41" s="46"/>
      <c r="T41" s="43"/>
      <c r="U41" s="46"/>
      <c r="V41" s="49"/>
    </row>
    <row r="42" spans="1:22" ht="15.75" customHeight="1">
      <c r="A42" s="50"/>
      <c r="B42" s="50"/>
      <c r="C42" s="73"/>
      <c r="D42" s="74"/>
      <c r="E42" s="73"/>
      <c r="F42" s="74"/>
      <c r="G42" s="73"/>
      <c r="H42" s="74"/>
      <c r="I42" s="73"/>
      <c r="J42" s="74"/>
      <c r="K42" s="73"/>
      <c r="L42" s="74"/>
      <c r="M42" s="73"/>
      <c r="N42" s="74"/>
      <c r="O42" s="73"/>
      <c r="P42" s="74"/>
      <c r="Q42" s="50"/>
      <c r="R42" s="50"/>
      <c r="S42" s="47"/>
      <c r="T42" s="44"/>
      <c r="U42" s="47"/>
      <c r="V42" s="50"/>
    </row>
    <row r="43" spans="1:22" ht="15.75" customHeight="1"/>
    <row r="44" spans="1:22" ht="15.75" customHeight="1"/>
    <row r="45" spans="1:22" ht="15.75" customHeight="1"/>
    <row r="46" spans="1:22" ht="15.75" customHeight="1"/>
    <row r="47" spans="1:22" ht="15.75" customHeight="1"/>
    <row r="48" spans="1:2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48">
    <mergeCell ref="V35:V42"/>
    <mergeCell ref="A1:A2"/>
    <mergeCell ref="C1:D1"/>
    <mergeCell ref="E1:J1"/>
    <mergeCell ref="K1:L1"/>
    <mergeCell ref="M1:N1"/>
    <mergeCell ref="O1:P1"/>
    <mergeCell ref="A3:A42"/>
    <mergeCell ref="B27:B34"/>
    <mergeCell ref="B35:B42"/>
    <mergeCell ref="Q35:Q42"/>
    <mergeCell ref="R35:R42"/>
    <mergeCell ref="B11:B18"/>
    <mergeCell ref="B19:B26"/>
    <mergeCell ref="S35:S42"/>
    <mergeCell ref="T35:T42"/>
    <mergeCell ref="U35:U42"/>
    <mergeCell ref="V3:V10"/>
    <mergeCell ref="Q1:Q2"/>
    <mergeCell ref="R1:R2"/>
    <mergeCell ref="S1:T1"/>
    <mergeCell ref="U1:U2"/>
    <mergeCell ref="V1:V2"/>
    <mergeCell ref="Q3:Q10"/>
    <mergeCell ref="R3:R10"/>
    <mergeCell ref="B1:B2"/>
    <mergeCell ref="B3:B10"/>
    <mergeCell ref="S3:S10"/>
    <mergeCell ref="T3:T10"/>
    <mergeCell ref="U3:U10"/>
    <mergeCell ref="V11:V18"/>
    <mergeCell ref="Q19:Q26"/>
    <mergeCell ref="V19:V26"/>
    <mergeCell ref="Q27:Q34"/>
    <mergeCell ref="R19:R26"/>
    <mergeCell ref="S19:S26"/>
    <mergeCell ref="R27:R34"/>
    <mergeCell ref="S27:S34"/>
    <mergeCell ref="T27:T34"/>
    <mergeCell ref="U27:U34"/>
    <mergeCell ref="V27:V34"/>
    <mergeCell ref="T19:T26"/>
    <mergeCell ref="U19:U26"/>
    <mergeCell ref="Q11:Q18"/>
    <mergeCell ref="R11:R18"/>
    <mergeCell ref="S11:S18"/>
    <mergeCell ref="T11:T18"/>
    <mergeCell ref="U11:U18"/>
  </mergeCells>
  <pageMargins left="0.7" right="0.7" top="0.75" bottom="0.75" header="0" footer="0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Trotti</dc:creator>
  <cp:lastModifiedBy>Stefano Errico</cp:lastModifiedBy>
  <dcterms:created xsi:type="dcterms:W3CDTF">2023-01-27T13:22:36Z</dcterms:created>
  <dcterms:modified xsi:type="dcterms:W3CDTF">2024-05-16T06:57:32Z</dcterms:modified>
</cp:coreProperties>
</file>