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plo.fs.comune.milano.local\Progetti Europei\8. PON METRO\3_PN METRO PLUS\12. Avviso Crowdfunding\06.BOZZA Allegati Avviso\"/>
    </mc:Choice>
  </mc:AlternateContent>
  <bookViews>
    <workbookView xWindow="0" yWindow="495" windowWidth="22455" windowHeight="15915" tabRatio="500"/>
  </bookViews>
  <sheets>
    <sheet name="Piano dei Costi" sheetId="1" r:id="rId1"/>
    <sheet name="Foglio1" sheetId="28" state="hidden" r:id="rId2"/>
  </sheets>
  <definedNames>
    <definedName name="_xlnm.Print_Area" localSheetId="0">'Piano dei Costi'!$B$1:$E$36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5" i="1" l="1"/>
  <c r="G30" i="1"/>
  <c r="G25" i="1"/>
  <c r="G20" i="1"/>
  <c r="G15" i="1"/>
  <c r="G10" i="1"/>
  <c r="I39" i="1" l="1"/>
  <c r="I38" i="1"/>
  <c r="I37" i="1"/>
  <c r="I36" i="1"/>
  <c r="I35" i="1"/>
  <c r="I34" i="1"/>
  <c r="I33" i="1"/>
  <c r="I32" i="1"/>
  <c r="I31" i="1"/>
  <c r="G40" i="1"/>
  <c r="G41" i="1" s="1"/>
  <c r="H40" i="1" l="1"/>
  <c r="G42" i="1" l="1"/>
  <c r="I42" i="1" s="1"/>
  <c r="G46" i="1" l="1"/>
  <c r="I30" i="1" s="1"/>
  <c r="G45" i="1"/>
  <c r="H41" i="1"/>
  <c r="H42" i="1" s="1"/>
  <c r="G47" i="1" l="1"/>
</calcChain>
</file>

<file path=xl/sharedStrings.xml><?xml version="1.0" encoding="utf-8"?>
<sst xmlns="http://schemas.openxmlformats.org/spreadsheetml/2006/main" count="37" uniqueCount="35">
  <si>
    <t xml:space="preserve">Titolo Progetto </t>
  </si>
  <si>
    <t>IMPORTO  (€)</t>
  </si>
  <si>
    <t>voci</t>
  </si>
  <si>
    <t xml:space="preserve">Costi diretti per personale interno </t>
  </si>
  <si>
    <t xml:space="preserve">Costi diretti per personale esterno </t>
  </si>
  <si>
    <t>Beni durevoli</t>
  </si>
  <si>
    <t>Beni di consumo</t>
  </si>
  <si>
    <t>Locazione e leasing</t>
  </si>
  <si>
    <t>Servizi e prestazioni</t>
  </si>
  <si>
    <t>Viaggi, vitto, alloggio</t>
  </si>
  <si>
    <t>Assicurazione</t>
  </si>
  <si>
    <t>Altri costi di natura amministrativa e fiscale</t>
  </si>
  <si>
    <t>Apertura conti bancari dedicati</t>
  </si>
  <si>
    <t>Garanzia fidejussoria per anticipo</t>
  </si>
  <si>
    <r>
      <rPr>
        <sz val="12"/>
        <rFont val="Calibri"/>
        <family val="2"/>
        <charset val="1"/>
      </rPr>
      <t xml:space="preserve">Costi diretti di gestione/funzionamento </t>
    </r>
    <r>
      <rPr>
        <i/>
        <sz val="12"/>
        <color theme="3" tint="-0.249977111117893"/>
        <rFont val="Calibri"/>
        <family val="2"/>
        <charset val="1"/>
      </rPr>
      <t xml:space="preserve"> </t>
    </r>
  </si>
  <si>
    <t>A. PERSONALE</t>
  </si>
  <si>
    <t>MACRO-CATEGORIA DI SPESA</t>
  </si>
  <si>
    <t>B. BENI DI CONSUMO</t>
  </si>
  <si>
    <t>D. CONSULENZE E SERVIZI</t>
  </si>
  <si>
    <r>
      <t xml:space="preserve">PN Metro Plus e Città Medie Sud 2021-2027 
</t>
    </r>
    <r>
      <rPr>
        <b/>
        <sz val="11"/>
        <color theme="0"/>
        <rFont val="Calibri"/>
        <family val="2"/>
        <charset val="1"/>
      </rPr>
      <t xml:space="preserve">
</t>
    </r>
    <r>
      <rPr>
        <b/>
        <sz val="20"/>
        <color theme="0"/>
        <rFont val="Calibri"/>
        <family val="2"/>
        <charset val="1"/>
      </rPr>
      <t xml:space="preserve">PIANO DEI COSTI 
</t>
    </r>
    <r>
      <rPr>
        <b/>
        <sz val="11"/>
        <color theme="0"/>
        <rFont val="Calibri"/>
        <family val="2"/>
        <charset val="1"/>
      </rPr>
      <t xml:space="preserve">
</t>
    </r>
    <r>
      <rPr>
        <b/>
        <sz val="14"/>
        <color theme="0"/>
        <rFont val="Calibri"/>
        <family val="2"/>
        <charset val="1"/>
      </rPr>
      <t>Avviso pubblico “Crowdfunding Civico 2024 2025 - ALLEANZE DI QUARTIERE”
MI1.1.3.1.a “Milano a 15 Minuti – Economia Urbana”, CUP: B45C23000270007</t>
    </r>
  </si>
  <si>
    <t>spese non ammissibili per la campagna di raccolta fondi</t>
  </si>
  <si>
    <r>
      <t>Sottoscritto con firma digitale</t>
    </r>
    <r>
      <rPr>
        <b/>
        <sz val="11.5"/>
        <color rgb="FFFF0000"/>
        <rFont val="Calibri"/>
        <family val="2"/>
      </rPr>
      <t>*</t>
    </r>
    <r>
      <rPr>
        <b/>
        <sz val="11.5"/>
        <color rgb="FF00000A"/>
        <rFont val="Calibri"/>
        <family val="2"/>
        <charset val="1"/>
      </rPr>
      <t xml:space="preserve">
Per il soggetto proponente
</t>
    </r>
    <r>
      <rPr>
        <sz val="11.5"/>
        <color rgb="FF00000A"/>
        <rFont val="Calibri"/>
        <family val="2"/>
      </rPr>
      <t>Il legale rappresentante o suo delegato</t>
    </r>
  </si>
  <si>
    <t>Soggetto proponente</t>
  </si>
  <si>
    <t>C.  LOCAZIONE E LEASING DI BENI</t>
  </si>
  <si>
    <t>di cui spese relative alla campagna di crowdfunding (max 10% del totale costi)</t>
  </si>
  <si>
    <r>
      <t xml:space="preserve">Costi diretti </t>
    </r>
    <r>
      <rPr>
        <b/>
        <i/>
        <sz val="12"/>
        <rFont val="Calibri"/>
        <family val="2"/>
        <charset val="1"/>
      </rPr>
      <t>[A+B+C+D+E+F]</t>
    </r>
  </si>
  <si>
    <r>
      <t xml:space="preserve">TOTALE COSTI </t>
    </r>
    <r>
      <rPr>
        <b/>
        <i/>
        <sz val="12"/>
        <rFont val="Calibri"/>
        <family val="2"/>
        <charset val="1"/>
      </rPr>
      <t>[costi diretti + costi indiretti</t>
    </r>
    <r>
      <rPr>
        <b/>
        <sz val="12"/>
        <rFont val="Calibri"/>
        <family val="2"/>
        <charset val="1"/>
      </rPr>
      <t>]</t>
    </r>
  </si>
  <si>
    <r>
      <t xml:space="preserve">DESCRIZIONE
</t>
    </r>
    <r>
      <rPr>
        <i/>
        <sz val="11"/>
        <color theme="1"/>
        <rFont val="Calibri"/>
        <family val="2"/>
      </rPr>
      <t>(indicare tipologia di spesa, quantità, durata, ecc)</t>
    </r>
  </si>
  <si>
    <t xml:space="preserve">Contributo pubblico
[50% del Totale costi] </t>
  </si>
  <si>
    <t>Cofinanziamento privato 
[50% del Totale costi]</t>
  </si>
  <si>
    <t>* Nel caso di raggruppamento costituito, il Piano dei Costi di progetto dovrà essere sottoscritto dal rappresentante legale del Capofila (o equivalente) del raggruppamento, o suo delegato</t>
  </si>
  <si>
    <t>*Nel caso di raggruppamento costituendo, il Piano dei Costi di progetto dovrà essere sottoscritto da tutti i rappresentanti legali dei soggetti che fanno parte del raggruppamento, o loro delegati</t>
  </si>
  <si>
    <t>F. OPERE MURARIE E IMPIANTISTICHE
(verificare condizioni di ammissibilità in riferimento a limiti e titoli di disponibilità degli immobili. Punto 9 dell'Avviso)</t>
  </si>
  <si>
    <t>E. BENI DUREVOLI MATERIALI E IMMATERIALI
(verificare condizioni di ammissibilità in riferimento a limiti. Punto 9 dell'Avviso)</t>
  </si>
  <si>
    <r>
      <t xml:space="preserve">Costi indiretti </t>
    </r>
    <r>
      <rPr>
        <b/>
        <i/>
        <sz val="12"/>
        <rFont val="Calibri"/>
        <family val="2"/>
        <charset val="1"/>
      </rPr>
      <t>[7% costi diretti</t>
    </r>
    <r>
      <rPr>
        <b/>
        <sz val="12"/>
        <rFont val="Calibri"/>
        <family val="2"/>
        <charset val="1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</si>
</sst>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€&quot;"/>
    <numFmt numFmtId="165" formatCode="_-* #,##0.00&quot; €&quot;_-;\-* #,##0.00&quot; €&quot;_-;_-* \-??&quot; €&quot;_-;_-@_-"/>
  </numFmts>
  <fonts count="25" x14ac:knownFonts="1">
    <font>
      <sz val="11"/>
      <color theme="1"/>
      <name val="Calibri"/>
      <family val="2"/>
      <charset val="1"/>
    </font>
    <font>
      <b/>
      <sz val="14"/>
      <color theme="0"/>
      <name val="Calibri"/>
      <family val="2"/>
      <charset val="1"/>
    </font>
    <font>
      <b/>
      <sz val="11"/>
      <color theme="0"/>
      <name val="Calibri"/>
      <family val="2"/>
      <charset val="1"/>
    </font>
    <font>
      <b/>
      <sz val="20"/>
      <color theme="0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rgb="FFC00000"/>
      <name val="Calibri"/>
      <family val="1"/>
      <charset val="1"/>
    </font>
    <font>
      <b/>
      <sz val="11"/>
      <name val="Calibri"/>
      <family val="2"/>
      <charset val="1"/>
    </font>
    <font>
      <sz val="12"/>
      <color theme="1"/>
      <name val="Calibri"/>
      <family val="2"/>
      <charset val="1"/>
    </font>
    <font>
      <sz val="12"/>
      <name val="Calibri"/>
      <family val="2"/>
      <charset val="1"/>
    </font>
    <font>
      <i/>
      <sz val="12"/>
      <color theme="3" tint="-0.249977111117893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2"/>
      <color theme="1"/>
      <name val="Calibri"/>
      <family val="2"/>
      <charset val="1"/>
    </font>
    <font>
      <b/>
      <sz val="12"/>
      <name val="Calibri"/>
      <family val="2"/>
      <charset val="1"/>
    </font>
    <font>
      <b/>
      <i/>
      <sz val="12"/>
      <name val="Calibri"/>
      <family val="2"/>
      <charset val="1"/>
    </font>
    <font>
      <b/>
      <sz val="10"/>
      <color theme="1"/>
      <name val="Calibri"/>
      <family val="2"/>
    </font>
    <font>
      <b/>
      <sz val="11"/>
      <color theme="0" tint="-4.9989318521683403E-2"/>
      <name val="Calibri"/>
      <family val="2"/>
    </font>
    <font>
      <sz val="11"/>
      <color theme="0" tint="-4.9989318521683403E-2"/>
      <name val="Calibri"/>
      <family val="2"/>
      <charset val="1"/>
    </font>
    <font>
      <b/>
      <sz val="11"/>
      <color theme="1"/>
      <name val="Calibri"/>
      <family val="2"/>
    </font>
    <font>
      <b/>
      <sz val="11.5"/>
      <color rgb="FF00000A"/>
      <name val="Calibri"/>
      <family val="2"/>
      <charset val="1"/>
    </font>
    <font>
      <sz val="11"/>
      <color rgb="FF00000A"/>
      <name val="Calibri"/>
      <family val="2"/>
      <charset val="1"/>
    </font>
    <font>
      <sz val="11.5"/>
      <color rgb="FF00000A"/>
      <name val="Calibri"/>
      <family val="2"/>
    </font>
    <font>
      <b/>
      <sz val="11.5"/>
      <color rgb="FFFF0000"/>
      <name val="Calibri"/>
      <family val="2"/>
    </font>
    <font>
      <b/>
      <sz val="11"/>
      <color rgb="FFFF0000"/>
      <name val="Calibri"/>
      <family val="2"/>
    </font>
    <font>
      <sz val="11"/>
      <color theme="0" tint="-4.9989318521683403E-2"/>
      <name val="Calibri"/>
      <family val="2"/>
    </font>
    <font>
      <i/>
      <sz val="11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C00000"/>
        <bgColor rgb="FFC9211E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4"/>
        <bgColor rgb="FF666699"/>
      </patternFill>
    </fill>
    <fill>
      <patternFill patternType="solid">
        <fgColor theme="0" tint="-0.499984740745262"/>
        <bgColor rgb="FF666699"/>
      </patternFill>
    </fill>
    <fill>
      <patternFill patternType="solid">
        <fgColor theme="0" tint="-0.34998626667073579"/>
        <bgColor rgb="FF8FAADC"/>
      </patternFill>
    </fill>
    <fill>
      <patternFill patternType="solid">
        <fgColor theme="0" tint="-0.14999847407452621"/>
        <bgColor rgb="FF666699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249977111117893"/>
        <bgColor rgb="FFC0C0C0"/>
      </patternFill>
    </fill>
    <fill>
      <patternFill patternType="solid">
        <fgColor theme="1"/>
        <bgColor rgb="FFC0C0C0"/>
      </patternFill>
    </fill>
    <fill>
      <patternFill patternType="solid">
        <fgColor theme="0"/>
        <bgColor rgb="FF666699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4" tint="0.39979247413556324"/>
      </left>
      <right style="thin">
        <color theme="4" tint="0.39979247413556324"/>
      </right>
      <top/>
      <bottom style="thin">
        <color theme="4" tint="0.3997924741355632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165" fontId="0" fillId="3" borderId="2" xfId="0" applyNumberFormat="1" applyFill="1" applyBorder="1" applyAlignment="1">
      <alignment vertical="center"/>
    </xf>
    <xf numFmtId="0" fontId="0" fillId="0" borderId="2" xfId="0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2" fillId="4" borderId="4" xfId="0" applyFont="1" applyFill="1" applyBorder="1"/>
    <xf numFmtId="0" fontId="7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164" fontId="10" fillId="5" borderId="2" xfId="0" applyNumberFormat="1" applyFont="1" applyFill="1" applyBorder="1" applyAlignment="1">
      <alignment horizontal="right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164" fontId="7" fillId="0" borderId="5" xfId="0" applyNumberFormat="1" applyFont="1" applyBorder="1" applyAlignment="1">
      <alignment vertical="center"/>
    </xf>
    <xf numFmtId="164" fontId="10" fillId="7" borderId="2" xfId="0" applyNumberFormat="1" applyFont="1" applyFill="1" applyBorder="1" applyAlignment="1">
      <alignment vertical="center"/>
    </xf>
    <xf numFmtId="165" fontId="16" fillId="9" borderId="2" xfId="0" applyNumberFormat="1" applyFont="1" applyFill="1" applyBorder="1" applyAlignment="1">
      <alignment vertical="center"/>
    </xf>
    <xf numFmtId="165" fontId="16" fillId="9" borderId="3" xfId="0" applyNumberFormat="1" applyFont="1" applyFill="1" applyBorder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3" xfId="0" applyBorder="1" applyAlignment="1">
      <alignment wrapText="1"/>
    </xf>
    <xf numFmtId="0" fontId="19" fillId="0" borderId="13" xfId="0" applyFont="1" applyBorder="1" applyAlignment="1">
      <alignment horizontal="center" vertical="center"/>
    </xf>
    <xf numFmtId="0" fontId="0" fillId="0" borderId="13" xfId="0" applyBorder="1"/>
    <xf numFmtId="0" fontId="22" fillId="0" borderId="0" xfId="0" applyFont="1"/>
    <xf numFmtId="0" fontId="17" fillId="0" borderId="0" xfId="0" applyFont="1"/>
    <xf numFmtId="0" fontId="14" fillId="0" borderId="0" xfId="0" applyFont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vertical="center"/>
    </xf>
    <xf numFmtId="164" fontId="10" fillId="11" borderId="0" xfId="0" applyNumberFormat="1" applyFont="1" applyFill="1" applyBorder="1" applyAlignment="1">
      <alignment vertical="center"/>
    </xf>
    <xf numFmtId="0" fontId="17" fillId="12" borderId="0" xfId="0" applyFont="1" applyFill="1" applyAlignment="1">
      <alignment vertical="center"/>
    </xf>
    <xf numFmtId="0" fontId="17" fillId="12" borderId="9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right" vertical="center"/>
    </xf>
    <xf numFmtId="164" fontId="7" fillId="0" borderId="2" xfId="0" applyNumberFormat="1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5" fillId="8" borderId="9" xfId="0" applyFont="1" applyFill="1" applyBorder="1" applyAlignment="1">
      <alignment horizontal="center" vertical="center" wrapText="1"/>
    </xf>
    <xf numFmtId="0" fontId="0" fillId="8" borderId="9" xfId="0" applyFill="1" applyBorder="1" applyAlignment="1">
      <alignment horizontal="center" vertical="center" wrapText="1"/>
    </xf>
    <xf numFmtId="0" fontId="0" fillId="8" borderId="11" xfId="0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65" fontId="23" fillId="10" borderId="3" xfId="0" applyNumberFormat="1" applyFont="1" applyFill="1" applyBorder="1" applyAlignment="1">
      <alignment horizontal="center" vertical="center" wrapText="1"/>
    </xf>
    <xf numFmtId="165" fontId="16" fillId="10" borderId="14" xfId="0" applyNumberFormat="1" applyFont="1" applyFill="1" applyBorder="1" applyAlignment="1">
      <alignment horizontal="center" vertical="center" wrapText="1"/>
    </xf>
    <xf numFmtId="165" fontId="16" fillId="10" borderId="15" xfId="0" applyNumberFormat="1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left" vertical="center" wrapText="1"/>
    </xf>
    <xf numFmtId="0" fontId="11" fillId="6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8FAADC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F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692180</xdr:colOff>
      <xdr:row>0</xdr:row>
      <xdr:rowOff>180885</xdr:rowOff>
    </xdr:from>
    <xdr:to>
      <xdr:col>7</xdr:col>
      <xdr:colOff>147965</xdr:colOff>
      <xdr:row>0</xdr:row>
      <xdr:rowOff>835725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977930" y="180885"/>
          <a:ext cx="5939135" cy="654840"/>
        </a:xfrm>
        <a:prstGeom prst="rect">
          <a:avLst/>
        </a:prstGeom>
        <a:ln w="0"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ella2" displayName="Tabella2" ref="D3:D5" totalsRowShown="0">
  <autoFilter ref="D3:D5"/>
  <tableColumns count="1">
    <tableColumn id="1" name="voci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ella3" displayName="Tabella3" ref="D8:D12" totalsRowShown="0">
  <autoFilter ref="D8:D12"/>
  <tableColumns count="1">
    <tableColumn id="1" name="voci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ella5" displayName="Tabella5" ref="D15:D21" totalsRowShown="0">
  <autoFilter ref="D15:D21"/>
  <tableColumns count="1">
    <tableColumn id="1" name="voci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3"/>
  <sheetViews>
    <sheetView showGridLines="0" tabSelected="1" topLeftCell="A13" zoomScaleNormal="100" workbookViewId="0">
      <selection activeCell="B35" sqref="B35:C39"/>
    </sheetView>
  </sheetViews>
  <sheetFormatPr defaultColWidth="8.85546875" defaultRowHeight="15" x14ac:dyDescent="0.25"/>
  <cols>
    <col min="1" max="1" width="4.28515625" customWidth="1"/>
    <col min="2" max="2" width="20.85546875" customWidth="1"/>
    <col min="3" max="3" width="22.42578125" customWidth="1"/>
    <col min="4" max="5" width="14.42578125" customWidth="1"/>
    <col min="6" max="6" width="12.42578125" bestFit="1" customWidth="1"/>
    <col min="7" max="7" width="12.140625" bestFit="1" customWidth="1"/>
    <col min="8" max="8" width="21.42578125" customWidth="1"/>
    <col min="16383" max="16384" width="11.42578125" customWidth="1"/>
  </cols>
  <sheetData>
    <row r="1" spans="2:8" ht="81" customHeight="1" x14ac:dyDescent="0.25">
      <c r="E1" s="1"/>
    </row>
    <row r="2" spans="2:8" ht="125.25" customHeight="1" x14ac:dyDescent="0.25">
      <c r="B2" s="36" t="s">
        <v>19</v>
      </c>
      <c r="C2" s="36"/>
      <c r="D2" s="36"/>
      <c r="E2" s="36"/>
      <c r="F2" s="36"/>
      <c r="G2" s="36"/>
      <c r="H2" s="36"/>
    </row>
    <row r="4" spans="2:8" x14ac:dyDescent="0.25">
      <c r="B4" s="2" t="s">
        <v>0</v>
      </c>
      <c r="C4" s="37"/>
      <c r="D4" s="37"/>
      <c r="E4" s="37"/>
      <c r="F4" s="37"/>
      <c r="G4" s="37"/>
      <c r="H4" s="37"/>
    </row>
    <row r="5" spans="2:8" x14ac:dyDescent="0.25">
      <c r="B5" s="2" t="s">
        <v>22</v>
      </c>
      <c r="C5" s="37"/>
      <c r="D5" s="37"/>
      <c r="E5" s="37"/>
      <c r="F5" s="37"/>
      <c r="G5" s="37"/>
      <c r="H5" s="37"/>
    </row>
    <row r="7" spans="2:8" ht="29.25" customHeight="1" x14ac:dyDescent="0.25">
      <c r="B7" s="42" t="s">
        <v>16</v>
      </c>
      <c r="C7" s="42"/>
      <c r="D7" s="43" t="s">
        <v>27</v>
      </c>
      <c r="E7" s="43"/>
      <c r="F7" s="41" t="s">
        <v>1</v>
      </c>
      <c r="G7" s="41"/>
      <c r="H7" s="38" t="s">
        <v>24</v>
      </c>
    </row>
    <row r="8" spans="2:8" ht="29.25" customHeight="1" x14ac:dyDescent="0.25">
      <c r="B8" s="42"/>
      <c r="C8" s="42"/>
      <c r="D8" s="43"/>
      <c r="E8" s="43"/>
      <c r="F8" s="41"/>
      <c r="G8" s="41"/>
      <c r="H8" s="39"/>
    </row>
    <row r="9" spans="2:8" ht="29.25" customHeight="1" x14ac:dyDescent="0.25">
      <c r="B9" s="42"/>
      <c r="C9" s="42"/>
      <c r="D9" s="43"/>
      <c r="E9" s="43"/>
      <c r="F9" s="41"/>
      <c r="G9" s="41"/>
      <c r="H9" s="40"/>
    </row>
    <row r="10" spans="2:8" s="3" customFormat="1" ht="11.25" customHeight="1" x14ac:dyDescent="0.25">
      <c r="B10" s="44" t="s">
        <v>15</v>
      </c>
      <c r="C10" s="44"/>
      <c r="D10" s="35"/>
      <c r="E10" s="35"/>
      <c r="F10" s="4">
        <v>0</v>
      </c>
      <c r="G10" s="34">
        <f>SUM(F10:F14)</f>
        <v>0</v>
      </c>
      <c r="H10" s="16">
        <v>0</v>
      </c>
    </row>
    <row r="11" spans="2:8" s="3" customFormat="1" ht="11.25" customHeight="1" x14ac:dyDescent="0.25">
      <c r="B11" s="44"/>
      <c r="C11" s="44"/>
      <c r="D11" s="11"/>
      <c r="E11" s="12"/>
      <c r="F11" s="4">
        <v>0</v>
      </c>
      <c r="G11" s="34"/>
      <c r="H11" s="16">
        <v>0</v>
      </c>
    </row>
    <row r="12" spans="2:8" s="3" customFormat="1" ht="11.25" customHeight="1" x14ac:dyDescent="0.25">
      <c r="B12" s="44"/>
      <c r="C12" s="44"/>
      <c r="D12" s="11"/>
      <c r="E12" s="12"/>
      <c r="F12" s="4">
        <v>0</v>
      </c>
      <c r="G12" s="34"/>
      <c r="H12" s="16">
        <v>0</v>
      </c>
    </row>
    <row r="13" spans="2:8" s="3" customFormat="1" ht="11.25" customHeight="1" x14ac:dyDescent="0.25">
      <c r="B13" s="44"/>
      <c r="C13" s="44"/>
      <c r="D13" s="11"/>
      <c r="E13" s="12"/>
      <c r="F13" s="4">
        <v>0</v>
      </c>
      <c r="G13" s="34"/>
      <c r="H13" s="16">
        <v>0</v>
      </c>
    </row>
    <row r="14" spans="2:8" s="3" customFormat="1" ht="11.25" customHeight="1" x14ac:dyDescent="0.25">
      <c r="B14" s="44"/>
      <c r="C14" s="44"/>
      <c r="D14" s="11"/>
      <c r="E14" s="12"/>
      <c r="F14" s="4">
        <v>0</v>
      </c>
      <c r="G14" s="34"/>
      <c r="H14" s="16">
        <v>0</v>
      </c>
    </row>
    <row r="15" spans="2:8" s="3" customFormat="1" ht="11.25" customHeight="1" x14ac:dyDescent="0.25">
      <c r="B15" s="44" t="s">
        <v>17</v>
      </c>
      <c r="C15" s="44"/>
      <c r="D15" s="35"/>
      <c r="E15" s="35"/>
      <c r="F15" s="4">
        <v>0</v>
      </c>
      <c r="G15" s="34">
        <f>SUM(F15:F19)</f>
        <v>0</v>
      </c>
      <c r="H15" s="16">
        <v>0</v>
      </c>
    </row>
    <row r="16" spans="2:8" s="3" customFormat="1" ht="11.25" customHeight="1" x14ac:dyDescent="0.25">
      <c r="B16" s="44"/>
      <c r="C16" s="44"/>
      <c r="D16" s="11"/>
      <c r="E16" s="12"/>
      <c r="F16" s="4">
        <v>0</v>
      </c>
      <c r="G16" s="34"/>
      <c r="H16" s="16">
        <v>0</v>
      </c>
    </row>
    <row r="17" spans="2:9" s="3" customFormat="1" ht="11.25" customHeight="1" x14ac:dyDescent="0.25">
      <c r="B17" s="44"/>
      <c r="C17" s="44"/>
      <c r="D17" s="11"/>
      <c r="E17" s="12"/>
      <c r="F17" s="4">
        <v>0</v>
      </c>
      <c r="G17" s="34"/>
      <c r="H17" s="16">
        <v>0</v>
      </c>
    </row>
    <row r="18" spans="2:9" s="3" customFormat="1" ht="11.25" customHeight="1" x14ac:dyDescent="0.25">
      <c r="B18" s="44"/>
      <c r="C18" s="44"/>
      <c r="D18" s="11"/>
      <c r="E18" s="12"/>
      <c r="F18" s="4">
        <v>0</v>
      </c>
      <c r="G18" s="34"/>
      <c r="H18" s="16">
        <v>0</v>
      </c>
    </row>
    <row r="19" spans="2:9" s="3" customFormat="1" ht="11.25" customHeight="1" x14ac:dyDescent="0.25">
      <c r="B19" s="44"/>
      <c r="C19" s="44"/>
      <c r="D19" s="35"/>
      <c r="E19" s="35"/>
      <c r="F19" s="4">
        <v>0</v>
      </c>
      <c r="G19" s="34"/>
      <c r="H19" s="16">
        <v>0</v>
      </c>
    </row>
    <row r="20" spans="2:9" s="3" customFormat="1" ht="11.25" customHeight="1" x14ac:dyDescent="0.25">
      <c r="B20" s="52" t="s">
        <v>23</v>
      </c>
      <c r="C20" s="53"/>
      <c r="D20" s="35"/>
      <c r="E20" s="35"/>
      <c r="F20" s="4">
        <v>0</v>
      </c>
      <c r="G20" s="34">
        <f>SUM(F20:F24)</f>
        <v>0</v>
      </c>
      <c r="H20" s="16">
        <v>0</v>
      </c>
    </row>
    <row r="21" spans="2:9" s="3" customFormat="1" ht="11.25" customHeight="1" x14ac:dyDescent="0.25">
      <c r="B21" s="54"/>
      <c r="C21" s="55"/>
      <c r="D21" s="35"/>
      <c r="E21" s="35"/>
      <c r="F21" s="4">
        <v>0</v>
      </c>
      <c r="G21" s="34"/>
      <c r="H21" s="16">
        <v>0</v>
      </c>
    </row>
    <row r="22" spans="2:9" s="3" customFormat="1" ht="11.25" customHeight="1" x14ac:dyDescent="0.25">
      <c r="B22" s="54"/>
      <c r="C22" s="55"/>
      <c r="D22" s="35"/>
      <c r="E22" s="35"/>
      <c r="F22" s="4">
        <v>0</v>
      </c>
      <c r="G22" s="34"/>
      <c r="H22" s="16">
        <v>0</v>
      </c>
    </row>
    <row r="23" spans="2:9" s="3" customFormat="1" ht="11.25" customHeight="1" x14ac:dyDescent="0.25">
      <c r="B23" s="54"/>
      <c r="C23" s="55"/>
      <c r="D23" s="35"/>
      <c r="E23" s="35"/>
      <c r="F23" s="4">
        <v>0</v>
      </c>
      <c r="G23" s="34"/>
      <c r="H23" s="16">
        <v>0</v>
      </c>
    </row>
    <row r="24" spans="2:9" s="3" customFormat="1" ht="11.25" customHeight="1" x14ac:dyDescent="0.25">
      <c r="B24" s="56"/>
      <c r="C24" s="57"/>
      <c r="D24" s="35"/>
      <c r="E24" s="35"/>
      <c r="F24" s="4">
        <v>0</v>
      </c>
      <c r="G24" s="34"/>
      <c r="H24" s="16">
        <v>0</v>
      </c>
    </row>
    <row r="25" spans="2:9" s="3" customFormat="1" ht="11.25" customHeight="1" x14ac:dyDescent="0.25">
      <c r="B25" s="44" t="s">
        <v>18</v>
      </c>
      <c r="C25" s="44"/>
      <c r="D25" s="35"/>
      <c r="E25" s="35"/>
      <c r="F25" s="4">
        <v>0</v>
      </c>
      <c r="G25" s="34">
        <f>SUM(F25:F29)</f>
        <v>0</v>
      </c>
      <c r="H25" s="16">
        <v>0</v>
      </c>
    </row>
    <row r="26" spans="2:9" s="3" customFormat="1" ht="11.25" customHeight="1" x14ac:dyDescent="0.25">
      <c r="B26" s="44"/>
      <c r="C26" s="44"/>
      <c r="D26" s="11"/>
      <c r="E26" s="12"/>
      <c r="F26" s="4">
        <v>0</v>
      </c>
      <c r="G26" s="34"/>
      <c r="H26" s="16">
        <v>0</v>
      </c>
    </row>
    <row r="27" spans="2:9" s="3" customFormat="1" ht="11.25" customHeight="1" x14ac:dyDescent="0.25">
      <c r="B27" s="44"/>
      <c r="C27" s="44"/>
      <c r="D27" s="11"/>
      <c r="E27" s="12"/>
      <c r="F27" s="4">
        <v>0</v>
      </c>
      <c r="G27" s="34"/>
      <c r="H27" s="16">
        <v>0</v>
      </c>
    </row>
    <row r="28" spans="2:9" s="3" customFormat="1" ht="11.25" customHeight="1" x14ac:dyDescent="0.25">
      <c r="B28" s="44"/>
      <c r="C28" s="44"/>
      <c r="D28" s="11"/>
      <c r="E28" s="12"/>
      <c r="F28" s="4">
        <v>0</v>
      </c>
      <c r="G28" s="34"/>
      <c r="H28" s="16">
        <v>0</v>
      </c>
    </row>
    <row r="29" spans="2:9" s="3" customFormat="1" ht="11.25" customHeight="1" x14ac:dyDescent="0.25">
      <c r="B29" s="44"/>
      <c r="C29" s="44"/>
      <c r="D29" s="11"/>
      <c r="E29" s="12"/>
      <c r="F29" s="4">
        <v>0</v>
      </c>
      <c r="G29" s="34"/>
      <c r="H29" s="16">
        <v>0</v>
      </c>
    </row>
    <row r="30" spans="2:9" s="3" customFormat="1" ht="11.25" customHeight="1" x14ac:dyDescent="0.25">
      <c r="B30" s="51" t="s">
        <v>33</v>
      </c>
      <c r="C30" s="51"/>
      <c r="D30" s="35"/>
      <c r="E30" s="35"/>
      <c r="F30" s="4">
        <v>0</v>
      </c>
      <c r="G30" s="34">
        <f>SUM(F30:F34)</f>
        <v>0</v>
      </c>
      <c r="H30" s="45" t="s">
        <v>20</v>
      </c>
      <c r="I30" s="29" t="b">
        <f>G46&gt;=G30+G35</f>
        <v>1</v>
      </c>
    </row>
    <row r="31" spans="2:9" s="3" customFormat="1" ht="11.25" customHeight="1" x14ac:dyDescent="0.25">
      <c r="B31" s="51"/>
      <c r="C31" s="51"/>
      <c r="D31" s="35"/>
      <c r="E31" s="35"/>
      <c r="F31" s="4">
        <v>0</v>
      </c>
      <c r="G31" s="34"/>
      <c r="H31" s="46"/>
      <c r="I31" s="29" t="b">
        <f t="shared" ref="I31:I39" si="0">G31*0.1&gt;=H31</f>
        <v>1</v>
      </c>
    </row>
    <row r="32" spans="2:9" s="3" customFormat="1" ht="11.25" customHeight="1" x14ac:dyDescent="0.25">
      <c r="B32" s="51"/>
      <c r="C32" s="51"/>
      <c r="D32" s="13"/>
      <c r="E32" s="14"/>
      <c r="F32" s="4">
        <v>0</v>
      </c>
      <c r="G32" s="34"/>
      <c r="H32" s="46"/>
      <c r="I32" s="29" t="b">
        <f t="shared" si="0"/>
        <v>1</v>
      </c>
    </row>
    <row r="33" spans="2:9" s="3" customFormat="1" ht="11.25" customHeight="1" x14ac:dyDescent="0.25">
      <c r="B33" s="51"/>
      <c r="C33" s="51"/>
      <c r="D33" s="13"/>
      <c r="E33" s="14"/>
      <c r="F33" s="4">
        <v>0</v>
      </c>
      <c r="G33" s="34"/>
      <c r="H33" s="46"/>
      <c r="I33" s="29" t="b">
        <f t="shared" si="0"/>
        <v>1</v>
      </c>
    </row>
    <row r="34" spans="2:9" s="3" customFormat="1" ht="11.25" customHeight="1" x14ac:dyDescent="0.25">
      <c r="B34" s="51"/>
      <c r="C34" s="51"/>
      <c r="D34" s="35"/>
      <c r="E34" s="35"/>
      <c r="F34" s="4">
        <v>0</v>
      </c>
      <c r="G34" s="34"/>
      <c r="H34" s="46"/>
      <c r="I34" s="29" t="b">
        <f t="shared" si="0"/>
        <v>1</v>
      </c>
    </row>
    <row r="35" spans="2:9" s="3" customFormat="1" ht="11.25" customHeight="1" x14ac:dyDescent="0.25">
      <c r="B35" s="50" t="s">
        <v>32</v>
      </c>
      <c r="C35" s="50"/>
      <c r="D35" s="35"/>
      <c r="E35" s="35"/>
      <c r="F35" s="4">
        <v>0</v>
      </c>
      <c r="G35" s="34">
        <f>SUM(F35:F39)</f>
        <v>0</v>
      </c>
      <c r="H35" s="46"/>
      <c r="I35" s="29" t="b">
        <f t="shared" si="0"/>
        <v>1</v>
      </c>
    </row>
    <row r="36" spans="2:9" s="3" customFormat="1" ht="11.25" customHeight="1" x14ac:dyDescent="0.25">
      <c r="B36" s="50"/>
      <c r="C36" s="50"/>
      <c r="D36" s="35"/>
      <c r="E36" s="35"/>
      <c r="F36" s="4">
        <v>0</v>
      </c>
      <c r="G36" s="34"/>
      <c r="H36" s="46"/>
      <c r="I36" s="29" t="b">
        <f t="shared" si="0"/>
        <v>1</v>
      </c>
    </row>
    <row r="37" spans="2:9" s="3" customFormat="1" ht="11.25" customHeight="1" x14ac:dyDescent="0.25">
      <c r="B37" s="50"/>
      <c r="C37" s="50"/>
      <c r="D37" s="35"/>
      <c r="E37" s="35"/>
      <c r="F37" s="4">
        <v>0</v>
      </c>
      <c r="G37" s="34"/>
      <c r="H37" s="46"/>
      <c r="I37" s="29" t="b">
        <f t="shared" si="0"/>
        <v>1</v>
      </c>
    </row>
    <row r="38" spans="2:9" s="3" customFormat="1" ht="11.25" customHeight="1" x14ac:dyDescent="0.25">
      <c r="B38" s="50"/>
      <c r="C38" s="50"/>
      <c r="D38" s="35"/>
      <c r="E38" s="35"/>
      <c r="F38" s="4">
        <v>0</v>
      </c>
      <c r="G38" s="34"/>
      <c r="H38" s="46"/>
      <c r="I38" s="29" t="b">
        <f t="shared" si="0"/>
        <v>1</v>
      </c>
    </row>
    <row r="39" spans="2:9" s="3" customFormat="1" ht="11.25" customHeight="1" x14ac:dyDescent="0.25">
      <c r="B39" s="50"/>
      <c r="C39" s="50"/>
      <c r="D39" s="35"/>
      <c r="E39" s="35"/>
      <c r="F39" s="4">
        <v>0</v>
      </c>
      <c r="G39" s="34"/>
      <c r="H39" s="47"/>
      <c r="I39" s="29" t="b">
        <f t="shared" si="0"/>
        <v>1</v>
      </c>
    </row>
    <row r="40" spans="2:9" s="3" customFormat="1" ht="39" customHeight="1" x14ac:dyDescent="0.25">
      <c r="B40" s="48" t="s">
        <v>25</v>
      </c>
      <c r="C40" s="49"/>
      <c r="D40" s="49"/>
      <c r="E40" s="49"/>
      <c r="F40" s="49"/>
      <c r="G40" s="10">
        <f>SUM(G10:G39)</f>
        <v>0</v>
      </c>
      <c r="H40" s="16">
        <f>SUM(H10:H29)</f>
        <v>0</v>
      </c>
    </row>
    <row r="41" spans="2:9" s="3" customFormat="1" ht="39" customHeight="1" x14ac:dyDescent="0.25">
      <c r="B41" s="48" t="s">
        <v>34</v>
      </c>
      <c r="C41" s="49"/>
      <c r="D41" s="49"/>
      <c r="E41" s="49"/>
      <c r="F41" s="49"/>
      <c r="G41" s="10">
        <f>G40*0.07</f>
        <v>0</v>
      </c>
      <c r="H41" s="16">
        <f>H40*0.07</f>
        <v>0</v>
      </c>
    </row>
    <row r="42" spans="2:9" s="3" customFormat="1" ht="39" customHeight="1" x14ac:dyDescent="0.25">
      <c r="B42" s="48" t="s">
        <v>26</v>
      </c>
      <c r="C42" s="49"/>
      <c r="D42" s="49"/>
      <c r="E42" s="49"/>
      <c r="F42" s="49"/>
      <c r="G42" s="10">
        <f>G40+G41</f>
        <v>0</v>
      </c>
      <c r="H42" s="17">
        <f>H40+H41</f>
        <v>0</v>
      </c>
      <c r="I42" s="28" t="b">
        <f>G42*0.1&gt;=H42</f>
        <v>1</v>
      </c>
    </row>
    <row r="43" spans="2:9" s="3" customFormat="1" ht="12" customHeight="1" x14ac:dyDescent="0.25">
      <c r="H43" s="18"/>
    </row>
    <row r="44" spans="2:9" s="3" customFormat="1" ht="24.75" customHeight="1" x14ac:dyDescent="0.25">
      <c r="H44" s="25"/>
    </row>
    <row r="45" spans="2:9" s="3" customFormat="1" ht="45.75" customHeight="1" x14ac:dyDescent="0.25">
      <c r="B45" s="31" t="s">
        <v>28</v>
      </c>
      <c r="C45" s="32"/>
      <c r="D45" s="32"/>
      <c r="E45" s="32"/>
      <c r="F45" s="33"/>
      <c r="G45" s="26">
        <f>G42*0.5</f>
        <v>0</v>
      </c>
      <c r="H45" s="27"/>
    </row>
    <row r="46" spans="2:9" s="3" customFormat="1" ht="45.75" customHeight="1" x14ac:dyDescent="0.25">
      <c r="B46" s="31" t="s">
        <v>29</v>
      </c>
      <c r="C46" s="32"/>
      <c r="D46" s="32"/>
      <c r="E46" s="32"/>
      <c r="F46" s="33"/>
      <c r="G46" s="26">
        <f>G42*0.5</f>
        <v>0</v>
      </c>
      <c r="H46" s="27"/>
    </row>
    <row r="47" spans="2:9" ht="27" customHeight="1" x14ac:dyDescent="0.25">
      <c r="G47" s="15" t="b">
        <f>G45+G46=G42</f>
        <v>1</v>
      </c>
    </row>
    <row r="48" spans="2:9" x14ac:dyDescent="0.25">
      <c r="C48" s="19"/>
    </row>
    <row r="49" spans="2:8" ht="45.75" customHeight="1" x14ac:dyDescent="0.25">
      <c r="C49" s="30" t="s">
        <v>21</v>
      </c>
      <c r="D49" s="30"/>
      <c r="E49" s="30"/>
      <c r="F49" s="30"/>
    </row>
    <row r="50" spans="2:8" x14ac:dyDescent="0.25">
      <c r="C50" s="20"/>
      <c r="D50" s="21"/>
      <c r="E50" s="22"/>
      <c r="F50" s="22"/>
    </row>
    <row r="52" spans="2:8" x14ac:dyDescent="0.25">
      <c r="B52" s="23" t="s">
        <v>30</v>
      </c>
      <c r="C52" s="24"/>
      <c r="D52" s="24"/>
      <c r="E52" s="24"/>
      <c r="F52" s="24"/>
      <c r="G52" s="24"/>
      <c r="H52" s="24"/>
    </row>
    <row r="53" spans="2:8" x14ac:dyDescent="0.25">
      <c r="B53" s="23" t="s">
        <v>31</v>
      </c>
    </row>
  </sheetData>
  <mergeCells count="44">
    <mergeCell ref="G20:G24"/>
    <mergeCell ref="B41:F41"/>
    <mergeCell ref="B42:F42"/>
    <mergeCell ref="B35:C39"/>
    <mergeCell ref="D35:E35"/>
    <mergeCell ref="G25:G29"/>
    <mergeCell ref="B30:C34"/>
    <mergeCell ref="D30:E30"/>
    <mergeCell ref="G30:G34"/>
    <mergeCell ref="D31:E31"/>
    <mergeCell ref="D34:E34"/>
    <mergeCell ref="B25:C29"/>
    <mergeCell ref="D25:E25"/>
    <mergeCell ref="B40:F40"/>
    <mergeCell ref="B20:C24"/>
    <mergeCell ref="D20:E20"/>
    <mergeCell ref="D21:E21"/>
    <mergeCell ref="D22:E22"/>
    <mergeCell ref="D23:E23"/>
    <mergeCell ref="D24:E24"/>
    <mergeCell ref="B10:C14"/>
    <mergeCell ref="D10:E10"/>
    <mergeCell ref="G10:G14"/>
    <mergeCell ref="B15:C19"/>
    <mergeCell ref="D15:E15"/>
    <mergeCell ref="G15:G19"/>
    <mergeCell ref="D19:E19"/>
    <mergeCell ref="B2:H2"/>
    <mergeCell ref="C4:H4"/>
    <mergeCell ref="C5:H5"/>
    <mergeCell ref="H7:H9"/>
    <mergeCell ref="F7:G9"/>
    <mergeCell ref="B7:C9"/>
    <mergeCell ref="D7:E9"/>
    <mergeCell ref="I30:I39"/>
    <mergeCell ref="C49:F49"/>
    <mergeCell ref="B45:F45"/>
    <mergeCell ref="B46:F46"/>
    <mergeCell ref="G35:G39"/>
    <mergeCell ref="D36:E36"/>
    <mergeCell ref="D37:E37"/>
    <mergeCell ref="D38:E38"/>
    <mergeCell ref="D39:E39"/>
    <mergeCell ref="H30:H39"/>
  </mergeCells>
  <printOptions horizontalCentered="1"/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21"/>
  <sheetViews>
    <sheetView zoomScaleNormal="100" workbookViewId="0">
      <selection activeCell="G14" sqref="G14"/>
    </sheetView>
  </sheetViews>
  <sheetFormatPr defaultColWidth="8.85546875" defaultRowHeight="15" x14ac:dyDescent="0.25"/>
  <cols>
    <col min="4" max="4" width="53.140625" customWidth="1"/>
  </cols>
  <sheetData>
    <row r="3" spans="4:4" x14ac:dyDescent="0.25">
      <c r="D3" t="s">
        <v>2</v>
      </c>
    </row>
    <row r="4" spans="4:4" x14ac:dyDescent="0.25">
      <c r="D4" s="5" t="s">
        <v>3</v>
      </c>
    </row>
    <row r="5" spans="4:4" ht="15.75" x14ac:dyDescent="0.25">
      <c r="D5" s="6" t="s">
        <v>4</v>
      </c>
    </row>
    <row r="8" spans="4:4" x14ac:dyDescent="0.25">
      <c r="D8" s="7" t="s">
        <v>2</v>
      </c>
    </row>
    <row r="9" spans="4:4" ht="15.75" x14ac:dyDescent="0.25">
      <c r="D9" s="8" t="s">
        <v>5</v>
      </c>
    </row>
    <row r="10" spans="4:4" ht="15.75" x14ac:dyDescent="0.25">
      <c r="D10" s="8" t="s">
        <v>6</v>
      </c>
    </row>
    <row r="11" spans="4:4" ht="15.75" x14ac:dyDescent="0.25">
      <c r="D11" s="8" t="s">
        <v>7</v>
      </c>
    </row>
    <row r="12" spans="4:4" ht="15.75" x14ac:dyDescent="0.25">
      <c r="D12" s="6" t="s">
        <v>8</v>
      </c>
    </row>
    <row r="15" spans="4:4" x14ac:dyDescent="0.25">
      <c r="D15" s="7" t="s">
        <v>2</v>
      </c>
    </row>
    <row r="16" spans="4:4" ht="15.75" x14ac:dyDescent="0.25">
      <c r="D16" s="8" t="s">
        <v>9</v>
      </c>
    </row>
    <row r="17" spans="4:4" ht="15.75" x14ac:dyDescent="0.25">
      <c r="D17" s="8" t="s">
        <v>10</v>
      </c>
    </row>
    <row r="18" spans="4:4" ht="15.75" x14ac:dyDescent="0.25">
      <c r="D18" s="8" t="s">
        <v>11</v>
      </c>
    </row>
    <row r="19" spans="4:4" ht="15.75" x14ac:dyDescent="0.25">
      <c r="D19" s="8" t="s">
        <v>12</v>
      </c>
    </row>
    <row r="20" spans="4:4" ht="15.75" x14ac:dyDescent="0.25">
      <c r="D20" s="8" t="s">
        <v>13</v>
      </c>
    </row>
    <row r="21" spans="4:4" ht="15.75" x14ac:dyDescent="0.25">
      <c r="D21" s="9" t="s">
        <v>14</v>
      </c>
    </row>
  </sheetData>
  <pageMargins left="0.7" right="0.7" top="0.75" bottom="0.75" header="0.511811023622047" footer="0.511811023622047"/>
  <pageSetup paperSize="9" orientation="portrait" horizontalDpi="300" verticalDpi="300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953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Piano dei Costi</vt:lpstr>
      <vt:lpstr>Foglio1</vt:lpstr>
      <vt:lpstr>'Piano dei Costi'!Area_stampa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Alessia Mastroleo</dc:creator>
  <dc:description/>
  <cp:lastModifiedBy>Serena Pelagallo</cp:lastModifiedBy>
  <cp:revision>30</cp:revision>
  <cp:lastPrinted>2024-06-19T13:05:29Z</cp:lastPrinted>
  <dcterms:created xsi:type="dcterms:W3CDTF">2019-11-02T10:35:02Z</dcterms:created>
  <dcterms:modified xsi:type="dcterms:W3CDTF">2024-09-27T15:30:54Z</dcterms:modified>
  <dc:language>it-IT</dc:language>
</cp:coreProperties>
</file>